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nicolreid/Desktop/WIP/Bluestone/Rebrand - Phase 2/Servicing/"/>
    </mc:Choice>
  </mc:AlternateContent>
  <xr:revisionPtr revIDLastSave="0" documentId="13_ncr:1_{5001FF84-CB70-174E-8317-1306D43DD7FD}" xr6:coauthVersionLast="47" xr6:coauthVersionMax="47" xr10:uidLastSave="{00000000-0000-0000-0000-000000000000}"/>
  <bookViews>
    <workbookView xWindow="2300" yWindow="2400" windowWidth="46240" windowHeight="24560" xr2:uid="{00000000-000D-0000-FFFF-FFFF00000000}"/>
  </bookViews>
  <sheets>
    <sheet name="Arrears Calculator v2022.0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35" i="1"/>
  <c r="C36" i="1" s="1"/>
  <c r="E15" i="1"/>
  <c r="E16" i="1" s="1"/>
  <c r="E17" i="1" l="1"/>
  <c r="G16" i="1"/>
  <c r="G15" i="1"/>
  <c r="I15" i="1" s="1"/>
  <c r="J15" i="1" l="1"/>
  <c r="I16" i="1"/>
  <c r="E18" i="1"/>
  <c r="G17" i="1"/>
  <c r="E19" i="1" l="1"/>
  <c r="G18" i="1"/>
  <c r="I17" i="1"/>
  <c r="J16" i="1"/>
  <c r="J17" i="1" l="1"/>
  <c r="I18" i="1"/>
  <c r="E20" i="1"/>
  <c r="G20" i="1" s="1"/>
  <c r="G19" i="1"/>
  <c r="I19" i="1" l="1"/>
  <c r="J18" i="1"/>
  <c r="J19" i="1" l="1"/>
  <c r="I20" i="1"/>
  <c r="J20" i="1" s="1"/>
  <c r="F23" i="1" s="1"/>
  <c r="D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14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+ve = arrears
-ve = prepayment</t>
        </r>
      </text>
    </comment>
  </commentList>
</comments>
</file>

<file path=xl/sharedStrings.xml><?xml version="1.0" encoding="utf-8"?>
<sst xmlns="http://schemas.openxmlformats.org/spreadsheetml/2006/main" count="43" uniqueCount="42">
  <si>
    <t>Only used to determine Non-Prime product eligibility. Enter data in the cells coloured blue.</t>
  </si>
  <si>
    <t>Borrower</t>
  </si>
  <si>
    <t>Name</t>
  </si>
  <si>
    <t>&lt;Enter borrower name&gt;</t>
  </si>
  <si>
    <t>Account Number</t>
  </si>
  <si>
    <t>&lt;Enter account number&gt;</t>
  </si>
  <si>
    <t>Lender</t>
  </si>
  <si>
    <t>&lt;Enter the current lender&gt;</t>
  </si>
  <si>
    <t>Current Balance</t>
  </si>
  <si>
    <t>&lt;Enter the current loan balance outstanding&gt;</t>
  </si>
  <si>
    <t>Scheduled Monthly Payment</t>
  </si>
  <si>
    <t>&lt;Enter the current scheduled payment&gt;</t>
  </si>
  <si>
    <t>Existing Arrears/Default Fees</t>
  </si>
  <si>
    <t>If Yes, applicants will only be eligible for a Non-Prime product</t>
  </si>
  <si>
    <t>Month</t>
  </si>
  <si>
    <t>Amount Paid</t>
  </si>
  <si>
    <t>Monthly Payment</t>
  </si>
  <si>
    <t>Monthly Arrears/Advance</t>
  </si>
  <si>
    <t>Cumulative Arrears/Advance</t>
  </si>
  <si>
    <t>Full Payments Arrears/Advance</t>
  </si>
  <si>
    <t>Nov</t>
  </si>
  <si>
    <t>Dec</t>
  </si>
  <si>
    <t>Jan</t>
  </si>
  <si>
    <t>Feb</t>
  </si>
  <si>
    <t>Mar</t>
  </si>
  <si>
    <t>Apr</t>
  </si>
  <si>
    <t>Max payment arrears over prior 12mths</t>
  </si>
  <si>
    <t>Product</t>
  </si>
  <si>
    <t>Product displayed is a guide only, and subject to full credit assessment.</t>
  </si>
  <si>
    <t>Bluestone Product Impairment Matrix (for Specialist and Specialist+ only)</t>
  </si>
  <si>
    <t>Arrears #</t>
  </si>
  <si>
    <t>Credit</t>
  </si>
  <si>
    <t>Description</t>
  </si>
  <si>
    <t>Near Prime</t>
  </si>
  <si>
    <t>Less Than 1 Month</t>
  </si>
  <si>
    <t>Specialist</t>
  </si>
  <si>
    <t>Less Than 2 Months</t>
  </si>
  <si>
    <t>Specialist+</t>
  </si>
  <si>
    <t>Less Than 3 Months</t>
  </si>
  <si>
    <t>BBB - No Lend</t>
  </si>
  <si>
    <t>3 Months or more</t>
  </si>
  <si>
    <t>greater than and equal to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</si>
</sst>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x&quot;"/>
    <numFmt numFmtId="165" formatCode="[=0]&quot;nil&quot;;#,##0.00\ &quot;x&quot;"/>
    <numFmt numFmtId="166" formatCode="&quot;&gt;=&quot;\ General"/>
  </numFmts>
  <fonts count="24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Verdana"/>
      <family val="2"/>
    </font>
    <font>
      <sz val="11"/>
      <color rgb="FF000000"/>
      <name val="Verdana"/>
      <family val="2"/>
    </font>
    <font>
      <sz val="10"/>
      <color rgb="FF000000"/>
      <name val="Arial"/>
      <family val="2"/>
      <scheme val="minor"/>
    </font>
    <font>
      <sz val="10"/>
      <color rgb="FF000000"/>
      <name val="Arimo Regular"/>
    </font>
    <font>
      <sz val="10"/>
      <name val="Arimo Regular"/>
    </font>
    <font>
      <sz val="11"/>
      <color rgb="FF000000"/>
      <name val="Arimo Regular"/>
    </font>
    <font>
      <sz val="10"/>
      <color rgb="FF366092"/>
      <name val="Arimo Regular"/>
    </font>
    <font>
      <sz val="10"/>
      <color rgb="FF00468C"/>
      <name val="Arimo Regular"/>
    </font>
    <font>
      <sz val="8"/>
      <color rgb="FFA5A5A5"/>
      <name val="Arimo Regular"/>
    </font>
    <font>
      <sz val="10"/>
      <color rgb="FFFFFFFF"/>
      <name val="Arimo Regular"/>
    </font>
    <font>
      <sz val="11"/>
      <color rgb="FF364592"/>
      <name val="Arimo Regular"/>
    </font>
    <font>
      <sz val="11"/>
      <color rgb="FF00468C"/>
      <name val="Arimo Regular"/>
    </font>
    <font>
      <sz val="18"/>
      <color rgb="FF00468C"/>
      <name val="Arimo Regular"/>
    </font>
    <font>
      <sz val="11"/>
      <color rgb="FFFF0000"/>
      <name val="Arimo Regular"/>
    </font>
    <font>
      <sz val="15"/>
      <color rgb="FF000000"/>
      <name val="Arimo Regular"/>
    </font>
    <font>
      <sz val="10"/>
      <color rgb="FF5257FF"/>
      <name val="Arimo Regular"/>
    </font>
    <font>
      <b/>
      <sz val="11"/>
      <color rgb="FF5257FF"/>
      <name val="Arimo Regular"/>
    </font>
    <font>
      <sz val="10"/>
      <color rgb="FF101A34"/>
      <name val="Arimo Regular"/>
    </font>
    <font>
      <sz val="11"/>
      <color rgb="FF101A34"/>
      <name val="Arimo Regular"/>
    </font>
    <font>
      <sz val="18"/>
      <color rgb="FF101A34"/>
      <name val="Arimo Regular"/>
    </font>
    <font>
      <sz val="15"/>
      <color rgb="FF101A34"/>
      <name val="Arimo Regula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DDDDD"/>
        <bgColor rgb="FFDDDDDD"/>
      </patternFill>
    </fill>
    <fill>
      <patternFill patternType="solid">
        <fgColor rgb="FFE5E6FF"/>
        <bgColor rgb="FFDBE5F1"/>
      </patternFill>
    </fill>
    <fill>
      <patternFill patternType="solid">
        <fgColor rgb="FF101A34"/>
        <bgColor rgb="FF006EDC"/>
      </patternFill>
    </fill>
    <fill>
      <patternFill patternType="solid">
        <fgColor rgb="FF101A34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0" xfId="0" applyFont="1"/>
    <xf numFmtId="0" fontId="2" fillId="2" borderId="1" xfId="0" applyFont="1" applyFill="1" applyBorder="1"/>
    <xf numFmtId="0" fontId="3" fillId="0" borderId="0" xfId="0" applyFont="1"/>
    <xf numFmtId="0" fontId="4" fillId="0" borderId="0" xfId="0" applyFont="1"/>
    <xf numFmtId="0" fontId="4" fillId="2" borderId="1" xfId="0" applyFont="1" applyFill="1" applyBorder="1"/>
    <xf numFmtId="0" fontId="6" fillId="0" borderId="0" xfId="0" applyFont="1"/>
    <xf numFmtId="0" fontId="8" fillId="0" borderId="0" xfId="0" applyFont="1"/>
    <xf numFmtId="0" fontId="8" fillId="2" borderId="1" xfId="0" applyFont="1" applyFill="1" applyBorder="1"/>
    <xf numFmtId="0" fontId="7" fillId="0" borderId="6" xfId="0" applyFont="1" applyBorder="1"/>
    <xf numFmtId="0" fontId="9" fillId="0" borderId="6" xfId="0" applyFont="1" applyBorder="1" applyAlignment="1">
      <alignment horizontal="right"/>
    </xf>
    <xf numFmtId="0" fontId="10" fillId="2" borderId="7" xfId="0" applyFont="1" applyFill="1" applyBorder="1" applyAlignment="1">
      <alignment horizontal="right"/>
    </xf>
    <xf numFmtId="0" fontId="11" fillId="0" borderId="6" xfId="0" applyFont="1" applyBorder="1" applyAlignment="1">
      <alignment horizontal="left"/>
    </xf>
    <xf numFmtId="0" fontId="7" fillId="0" borderId="8" xfId="0" applyFont="1" applyBorder="1"/>
    <xf numFmtId="0" fontId="6" fillId="0" borderId="9" xfId="0" applyFont="1" applyBorder="1"/>
    <xf numFmtId="0" fontId="6" fillId="0" borderId="0" xfId="0" applyFont="1"/>
    <xf numFmtId="0" fontId="9" fillId="0" borderId="0" xfId="0" applyFont="1" applyAlignment="1">
      <alignment horizontal="right"/>
    </xf>
    <xf numFmtId="0" fontId="10" fillId="2" borderId="1" xfId="0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7" fillId="0" borderId="10" xfId="0" applyFont="1" applyBorder="1"/>
    <xf numFmtId="0" fontId="10" fillId="0" borderId="0" xfId="0" applyFont="1" applyAlignment="1">
      <alignment horizontal="center"/>
    </xf>
    <xf numFmtId="0" fontId="10" fillId="2" borderId="1" xfId="0" applyFont="1" applyFill="1" applyBorder="1"/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10" xfId="0" applyFont="1" applyBorder="1" applyAlignment="1">
      <alignment horizontal="left"/>
    </xf>
    <xf numFmtId="4" fontId="10" fillId="2" borderId="1" xfId="0" applyNumberFormat="1" applyFont="1" applyFill="1" applyBorder="1" applyAlignment="1">
      <alignment horizontal="right"/>
    </xf>
    <xf numFmtId="0" fontId="8" fillId="0" borderId="10" xfId="0" applyFont="1" applyBorder="1"/>
    <xf numFmtId="0" fontId="6" fillId="0" borderId="10" xfId="0" applyFont="1" applyBorder="1"/>
    <xf numFmtId="4" fontId="10" fillId="0" borderId="11" xfId="0" applyNumberFormat="1" applyFont="1" applyBorder="1"/>
    <xf numFmtId="0" fontId="13" fillId="0" borderId="0" xfId="0" applyFont="1"/>
    <xf numFmtId="0" fontId="13" fillId="2" borderId="1" xfId="0" applyFont="1" applyFill="1" applyBorder="1"/>
    <xf numFmtId="164" fontId="8" fillId="0" borderId="10" xfId="0" applyNumberFormat="1" applyFont="1" applyBorder="1"/>
    <xf numFmtId="0" fontId="14" fillId="0" borderId="0" xfId="0" applyFont="1"/>
    <xf numFmtId="0" fontId="14" fillId="2" borderId="1" xfId="0" applyFont="1" applyFill="1" applyBorder="1"/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15" fillId="2" borderId="1" xfId="0" applyFont="1" applyFill="1" applyBorder="1" applyAlignment="1">
      <alignment horizontal="right" vertical="center"/>
    </xf>
    <xf numFmtId="0" fontId="11" fillId="0" borderId="0" xfId="0" applyFont="1" applyAlignment="1">
      <alignment horizontal="left" wrapText="1"/>
    </xf>
    <xf numFmtId="0" fontId="6" fillId="0" borderId="14" xfId="0" applyFont="1" applyBorder="1"/>
    <xf numFmtId="0" fontId="16" fillId="0" borderId="15" xfId="0" applyFont="1" applyBorder="1"/>
    <xf numFmtId="0" fontId="8" fillId="0" borderId="15" xfId="0" applyFont="1" applyBorder="1"/>
    <xf numFmtId="0" fontId="8" fillId="2" borderId="16" xfId="0" applyFont="1" applyFill="1" applyBorder="1"/>
    <xf numFmtId="0" fontId="8" fillId="0" borderId="17" xfId="0" applyFont="1" applyBorder="1"/>
    <xf numFmtId="0" fontId="6" fillId="2" borderId="1" xfId="0" applyFont="1" applyFill="1" applyBorder="1"/>
    <xf numFmtId="0" fontId="17" fillId="0" borderId="0" xfId="0" applyFont="1"/>
    <xf numFmtId="0" fontId="18" fillId="0" borderId="0" xfId="0" applyFont="1"/>
    <xf numFmtId="0" fontId="19" fillId="2" borderId="2" xfId="0" applyFont="1" applyFill="1" applyBorder="1" applyAlignment="1">
      <alignment horizontal="left"/>
    </xf>
    <xf numFmtId="0" fontId="18" fillId="0" borderId="3" xfId="0" applyFont="1" applyBorder="1"/>
    <xf numFmtId="0" fontId="18" fillId="0" borderId="4" xfId="0" applyFont="1" applyBorder="1"/>
    <xf numFmtId="0" fontId="20" fillId="0" borderId="5" xfId="0" applyFont="1" applyBorder="1"/>
    <xf numFmtId="0" fontId="20" fillId="0" borderId="6" xfId="0" applyFont="1" applyBorder="1" applyAlignment="1">
      <alignment horizontal="right"/>
    </xf>
    <xf numFmtId="0" fontId="20" fillId="0" borderId="6" xfId="0" applyFont="1" applyBorder="1"/>
    <xf numFmtId="0" fontId="20" fillId="0" borderId="9" xfId="0" applyFont="1" applyBorder="1"/>
    <xf numFmtId="0" fontId="20" fillId="0" borderId="0" xfId="0" applyFont="1" applyAlignment="1">
      <alignment horizontal="right"/>
    </xf>
    <xf numFmtId="0" fontId="20" fillId="0" borderId="0" xfId="0" applyFont="1"/>
    <xf numFmtId="0" fontId="20" fillId="0" borderId="0" xfId="0" applyFont="1" applyAlignment="1">
      <alignment horizontal="right"/>
    </xf>
    <xf numFmtId="0" fontId="20" fillId="0" borderId="9" xfId="0" applyFont="1" applyBorder="1" applyAlignment="1">
      <alignment horizontal="right"/>
    </xf>
    <xf numFmtId="0" fontId="20" fillId="5" borderId="7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4" fontId="10" fillId="5" borderId="1" xfId="0" applyNumberFormat="1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7" fillId="7" borderId="13" xfId="0" applyFont="1" applyFill="1" applyBorder="1"/>
    <xf numFmtId="4" fontId="10" fillId="5" borderId="11" xfId="0" applyNumberFormat="1" applyFont="1" applyFill="1" applyBorder="1" applyAlignment="1">
      <alignment horizontal="right"/>
    </xf>
    <xf numFmtId="0" fontId="18" fillId="5" borderId="11" xfId="0" applyFont="1" applyFill="1" applyBorder="1" applyAlignment="1">
      <alignment horizontal="left"/>
    </xf>
    <xf numFmtId="4" fontId="20" fillId="0" borderId="12" xfId="0" applyNumberFormat="1" applyFont="1" applyBorder="1" applyAlignment="1">
      <alignment horizontal="right"/>
    </xf>
    <xf numFmtId="0" fontId="20" fillId="0" borderId="13" xfId="0" applyFont="1" applyBorder="1"/>
    <xf numFmtId="4" fontId="20" fillId="0" borderId="11" xfId="0" applyNumberFormat="1" applyFont="1" applyBorder="1"/>
    <xf numFmtId="0" fontId="20" fillId="0" borderId="0" xfId="0" applyFont="1"/>
    <xf numFmtId="0" fontId="21" fillId="0" borderId="0" xfId="0" applyFont="1"/>
    <xf numFmtId="165" fontId="20" fillId="0" borderId="0" xfId="0" applyNumberFormat="1" applyFont="1"/>
    <xf numFmtId="165" fontId="21" fillId="2" borderId="1" xfId="0" applyNumberFormat="1" applyFont="1" applyFill="1" applyBorder="1"/>
    <xf numFmtId="164" fontId="21" fillId="0" borderId="10" xfId="0" applyNumberFormat="1" applyFont="1" applyBorder="1"/>
    <xf numFmtId="0" fontId="20" fillId="0" borderId="0" xfId="0" applyFont="1" applyAlignment="1">
      <alignment vertical="center"/>
    </xf>
    <xf numFmtId="0" fontId="22" fillId="3" borderId="2" xfId="0" applyFont="1" applyFill="1" applyBorder="1" applyAlignment="1">
      <alignment horizontal="center" vertical="center"/>
    </xf>
    <xf numFmtId="0" fontId="20" fillId="0" borderId="3" xfId="0" applyFont="1" applyBorder="1"/>
    <xf numFmtId="0" fontId="20" fillId="0" borderId="4" xfId="0" applyFont="1" applyBorder="1"/>
    <xf numFmtId="0" fontId="23" fillId="0" borderId="0" xfId="0" applyFont="1"/>
    <xf numFmtId="0" fontId="20" fillId="2" borderId="1" xfId="0" applyFont="1" applyFill="1" applyBorder="1"/>
    <xf numFmtId="0" fontId="21" fillId="2" borderId="1" xfId="0" applyFont="1" applyFill="1" applyBorder="1"/>
    <xf numFmtId="0" fontId="20" fillId="4" borderId="1" xfId="0" applyFont="1" applyFill="1" applyBorder="1" applyAlignment="1">
      <alignment horizontal="left"/>
    </xf>
    <xf numFmtId="0" fontId="20" fillId="4" borderId="1" xfId="0" applyFont="1" applyFill="1" applyBorder="1"/>
    <xf numFmtId="166" fontId="20" fillId="4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01A34"/>
      <color rgb="FF5257FF"/>
      <color rgb="FFE5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147010</xdr:rowOff>
    </xdr:from>
    <xdr:ext cx="7610475" cy="112520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4300" y="147010"/>
          <a:ext cx="7610475" cy="1125204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406400</xdr:colOff>
          <xdr:row>10</xdr:row>
          <xdr:rowOff>177800</xdr:rowOff>
        </xdr:from>
        <xdr:to>
          <xdr:col>5</xdr:col>
          <xdr:colOff>635000</xdr:colOff>
          <xdr:row>12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showGridLines="0" tabSelected="1" workbookViewId="0">
      <selection activeCell="R16" sqref="R16"/>
    </sheetView>
  </sheetViews>
  <sheetFormatPr baseColWidth="10" defaultColWidth="12.5" defaultRowHeight="15.75" customHeight="1"/>
  <cols>
    <col min="1" max="1" width="2.83203125" customWidth="1"/>
    <col min="2" max="2" width="3" customWidth="1"/>
    <col min="3" max="3" width="13" customWidth="1"/>
    <col min="4" max="4" width="18.83203125" customWidth="1"/>
    <col min="5" max="5" width="1.33203125" customWidth="1"/>
    <col min="6" max="6" width="15.5" customWidth="1"/>
    <col min="7" max="7" width="2.33203125" customWidth="1"/>
    <col min="8" max="8" width="15" customWidth="1"/>
    <col min="9" max="9" width="16.83203125" customWidth="1"/>
    <col min="10" max="10" width="16.5" customWidth="1"/>
    <col min="11" max="11" width="8.5" customWidth="1"/>
    <col min="12" max="12" width="7.5" customWidth="1"/>
    <col min="13" max="20" width="8" customWidth="1"/>
  </cols>
  <sheetData>
    <row r="1" spans="1:20" ht="15.75" customHeight="1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7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</row>
    <row r="3" spans="1:20" ht="15" customHeight="1">
      <c r="A3" s="1"/>
      <c r="B3" s="1"/>
      <c r="C3" s="1"/>
      <c r="D3" s="1"/>
      <c r="E3" s="1"/>
      <c r="F3" s="3"/>
      <c r="G3" s="4"/>
      <c r="H3" s="3"/>
      <c r="I3" s="3"/>
      <c r="J3" s="3"/>
      <c r="K3" s="3"/>
      <c r="L3" s="1"/>
      <c r="M3" s="1"/>
      <c r="N3" s="1"/>
      <c r="O3" s="1"/>
      <c r="P3" s="1"/>
      <c r="Q3" s="1"/>
      <c r="R3" s="1"/>
      <c r="S3" s="1"/>
      <c r="T3" s="1"/>
    </row>
    <row r="4" spans="1:20" s="47" customFormat="1" ht="15" customHeight="1">
      <c r="B4" s="48" t="s">
        <v>0</v>
      </c>
      <c r="C4" s="49"/>
      <c r="D4" s="49"/>
      <c r="E4" s="49"/>
      <c r="F4" s="49"/>
      <c r="G4" s="49"/>
      <c r="H4" s="49"/>
      <c r="I4" s="49"/>
      <c r="J4" s="49"/>
      <c r="K4" s="50"/>
    </row>
    <row r="5" spans="1:20" s="8" customFormat="1" ht="6.75" customHeight="1">
      <c r="F5" s="9"/>
      <c r="G5" s="10"/>
      <c r="H5" s="9"/>
      <c r="I5" s="9"/>
      <c r="J5" s="9"/>
      <c r="K5" s="9"/>
    </row>
    <row r="6" spans="1:20" s="8" customFormat="1" ht="15" customHeight="1">
      <c r="B6" s="51"/>
      <c r="C6" s="52" t="s">
        <v>1</v>
      </c>
      <c r="D6" s="53"/>
      <c r="E6" s="12"/>
      <c r="F6" s="59" t="s">
        <v>2</v>
      </c>
      <c r="G6" s="13"/>
      <c r="H6" s="14" t="s">
        <v>3</v>
      </c>
      <c r="I6" s="11"/>
      <c r="J6" s="11"/>
      <c r="K6" s="15"/>
    </row>
    <row r="7" spans="1:20" s="8" customFormat="1" ht="15" customHeight="1">
      <c r="B7" s="54"/>
      <c r="C7" s="55" t="s">
        <v>4</v>
      </c>
      <c r="D7" s="56"/>
      <c r="E7" s="18"/>
      <c r="F7" s="60"/>
      <c r="G7" s="19"/>
      <c r="H7" s="20" t="s">
        <v>5</v>
      </c>
      <c r="I7" s="17"/>
      <c r="J7" s="17"/>
      <c r="K7" s="21"/>
    </row>
    <row r="8" spans="1:20" s="8" customFormat="1" ht="15" customHeight="1">
      <c r="B8" s="54"/>
      <c r="C8" s="55" t="s">
        <v>6</v>
      </c>
      <c r="D8" s="56"/>
      <c r="E8" s="18"/>
      <c r="F8" s="60"/>
      <c r="G8" s="19"/>
      <c r="H8" s="20" t="s">
        <v>7</v>
      </c>
      <c r="I8" s="17"/>
      <c r="J8" s="17"/>
      <c r="K8" s="21"/>
    </row>
    <row r="9" spans="1:20" s="8" customFormat="1" ht="15" customHeight="1">
      <c r="B9" s="54"/>
      <c r="C9" s="57"/>
      <c r="D9" s="57"/>
      <c r="E9" s="18"/>
      <c r="F9" s="22"/>
      <c r="G9" s="23"/>
      <c r="H9" s="24"/>
      <c r="I9" s="25"/>
      <c r="J9" s="24"/>
      <c r="K9" s="26"/>
    </row>
    <row r="10" spans="1:20" s="8" customFormat="1" ht="15" customHeight="1">
      <c r="B10" s="54"/>
      <c r="C10" s="55" t="s">
        <v>8</v>
      </c>
      <c r="D10" s="56"/>
      <c r="E10" s="18"/>
      <c r="F10" s="61"/>
      <c r="G10" s="27"/>
      <c r="H10" s="20" t="s">
        <v>9</v>
      </c>
      <c r="I10" s="17"/>
      <c r="J10" s="17"/>
      <c r="K10" s="21"/>
    </row>
    <row r="11" spans="1:20" s="8" customFormat="1" ht="15" customHeight="1">
      <c r="B11" s="58" t="s">
        <v>10</v>
      </c>
      <c r="C11" s="56"/>
      <c r="D11" s="56"/>
      <c r="E11" s="18"/>
      <c r="F11" s="61"/>
      <c r="G11" s="27"/>
      <c r="H11" s="20" t="s">
        <v>11</v>
      </c>
      <c r="I11" s="17"/>
      <c r="J11" s="17"/>
      <c r="K11" s="21"/>
    </row>
    <row r="12" spans="1:20" s="8" customFormat="1" ht="15" customHeight="1">
      <c r="B12" s="54"/>
      <c r="C12" s="55" t="s">
        <v>12</v>
      </c>
      <c r="D12" s="56"/>
      <c r="E12" s="18"/>
      <c r="F12" s="61"/>
      <c r="G12" s="27"/>
      <c r="H12" s="20" t="s">
        <v>13</v>
      </c>
      <c r="I12" s="17"/>
      <c r="J12" s="17"/>
      <c r="K12" s="21"/>
    </row>
    <row r="13" spans="1:20" s="8" customFormat="1" ht="15.75" customHeight="1">
      <c r="B13" s="16"/>
      <c r="C13" s="9"/>
      <c r="D13" s="9"/>
      <c r="E13" s="9"/>
      <c r="F13" s="9"/>
      <c r="G13" s="10"/>
      <c r="H13" s="9"/>
      <c r="I13" s="9"/>
      <c r="J13" s="9"/>
      <c r="K13" s="28"/>
    </row>
    <row r="14" spans="1:20" s="8" customFormat="1" ht="28">
      <c r="B14" s="16"/>
      <c r="C14" s="62" t="s">
        <v>14</v>
      </c>
      <c r="D14" s="62" t="s">
        <v>15</v>
      </c>
      <c r="E14" s="63" t="s">
        <v>16</v>
      </c>
      <c r="F14" s="64"/>
      <c r="G14" s="63" t="s">
        <v>17</v>
      </c>
      <c r="H14" s="64"/>
      <c r="I14" s="62" t="s">
        <v>18</v>
      </c>
      <c r="J14" s="62" t="s">
        <v>19</v>
      </c>
      <c r="K14" s="29"/>
    </row>
    <row r="15" spans="1:20" s="8" customFormat="1" ht="15" customHeight="1">
      <c r="B15" s="16"/>
      <c r="C15" s="66" t="s">
        <v>20</v>
      </c>
      <c r="D15" s="65"/>
      <c r="E15" s="67">
        <f>F11</f>
        <v>0</v>
      </c>
      <c r="F15" s="68"/>
      <c r="G15" s="67">
        <f t="shared" ref="G15:G20" si="0">(E15-D15)</f>
        <v>0</v>
      </c>
      <c r="H15" s="68"/>
      <c r="I15" s="69">
        <f>G15</f>
        <v>0</v>
      </c>
      <c r="J15" s="30" t="str">
        <f t="shared" ref="J15:J20" si="1">IFERROR(I15/E15,"")</f>
        <v/>
      </c>
      <c r="K15" s="29"/>
    </row>
    <row r="16" spans="1:20" s="8" customFormat="1" ht="15" customHeight="1">
      <c r="B16" s="16"/>
      <c r="C16" s="66" t="s">
        <v>21</v>
      </c>
      <c r="D16" s="65"/>
      <c r="E16" s="67">
        <f t="shared" ref="E16:E20" si="2">E15</f>
        <v>0</v>
      </c>
      <c r="F16" s="68"/>
      <c r="G16" s="67">
        <f t="shared" si="0"/>
        <v>0</v>
      </c>
      <c r="H16" s="68"/>
      <c r="I16" s="69">
        <f t="shared" ref="I16:I20" si="3">I15+G16</f>
        <v>0</v>
      </c>
      <c r="J16" s="30" t="str">
        <f t="shared" si="1"/>
        <v/>
      </c>
      <c r="K16" s="29"/>
    </row>
    <row r="17" spans="1:12" s="8" customFormat="1" ht="15" customHeight="1">
      <c r="B17" s="16"/>
      <c r="C17" s="66" t="s">
        <v>22</v>
      </c>
      <c r="D17" s="65"/>
      <c r="E17" s="67">
        <f t="shared" si="2"/>
        <v>0</v>
      </c>
      <c r="F17" s="68"/>
      <c r="G17" s="67">
        <f t="shared" si="0"/>
        <v>0</v>
      </c>
      <c r="H17" s="68"/>
      <c r="I17" s="69">
        <f t="shared" si="3"/>
        <v>0</v>
      </c>
      <c r="J17" s="30" t="str">
        <f t="shared" si="1"/>
        <v/>
      </c>
      <c r="K17" s="29"/>
    </row>
    <row r="18" spans="1:12" s="8" customFormat="1" ht="15" customHeight="1">
      <c r="B18" s="16"/>
      <c r="C18" s="66" t="s">
        <v>23</v>
      </c>
      <c r="D18" s="65"/>
      <c r="E18" s="67">
        <f t="shared" si="2"/>
        <v>0</v>
      </c>
      <c r="F18" s="68"/>
      <c r="G18" s="67">
        <f t="shared" si="0"/>
        <v>0</v>
      </c>
      <c r="H18" s="68"/>
      <c r="I18" s="69">
        <f t="shared" si="3"/>
        <v>0</v>
      </c>
      <c r="J18" s="30" t="str">
        <f t="shared" si="1"/>
        <v/>
      </c>
      <c r="K18" s="29"/>
    </row>
    <row r="19" spans="1:12" s="8" customFormat="1" ht="15" customHeight="1">
      <c r="B19" s="16"/>
      <c r="C19" s="66" t="s">
        <v>24</v>
      </c>
      <c r="D19" s="65"/>
      <c r="E19" s="67">
        <f t="shared" si="2"/>
        <v>0</v>
      </c>
      <c r="F19" s="68"/>
      <c r="G19" s="67">
        <f t="shared" si="0"/>
        <v>0</v>
      </c>
      <c r="H19" s="68"/>
      <c r="I19" s="69">
        <f t="shared" si="3"/>
        <v>0</v>
      </c>
      <c r="J19" s="30" t="str">
        <f t="shared" si="1"/>
        <v/>
      </c>
      <c r="K19" s="29"/>
    </row>
    <row r="20" spans="1:12" s="8" customFormat="1" ht="15" customHeight="1">
      <c r="B20" s="16"/>
      <c r="C20" s="66" t="s">
        <v>25</v>
      </c>
      <c r="D20" s="65"/>
      <c r="E20" s="67">
        <f t="shared" si="2"/>
        <v>0</v>
      </c>
      <c r="F20" s="68"/>
      <c r="G20" s="67">
        <f t="shared" si="0"/>
        <v>0</v>
      </c>
      <c r="H20" s="68"/>
      <c r="I20" s="69">
        <f t="shared" si="3"/>
        <v>0</v>
      </c>
      <c r="J20" s="30" t="str">
        <f t="shared" si="1"/>
        <v/>
      </c>
      <c r="K20" s="29"/>
    </row>
    <row r="21" spans="1:12" s="8" customFormat="1" ht="15" customHeight="1">
      <c r="B21" s="16"/>
      <c r="C21" s="9"/>
      <c r="D21" s="9"/>
      <c r="E21" s="9"/>
      <c r="F21" s="9"/>
      <c r="G21" s="10"/>
      <c r="H21" s="9"/>
      <c r="I21" s="9"/>
      <c r="J21" s="9"/>
      <c r="K21" s="28"/>
    </row>
    <row r="22" spans="1:12" s="8" customFormat="1" ht="14.25" customHeight="1">
      <c r="B22" s="16"/>
      <c r="C22" s="9"/>
      <c r="D22" s="9"/>
      <c r="E22" s="9"/>
      <c r="F22" s="31"/>
      <c r="G22" s="32"/>
      <c r="H22" s="9"/>
      <c r="I22" s="9"/>
      <c r="J22" s="9"/>
      <c r="K22" s="33"/>
    </row>
    <row r="23" spans="1:12" s="70" customFormat="1" ht="15" customHeight="1">
      <c r="B23" s="54"/>
      <c r="C23" s="70" t="s">
        <v>26</v>
      </c>
      <c r="D23" s="71"/>
      <c r="E23" s="71"/>
      <c r="F23" s="72">
        <f>MAX(0,MAX(J15:J20))</f>
        <v>0</v>
      </c>
      <c r="G23" s="73"/>
      <c r="H23" s="71"/>
      <c r="I23" s="71"/>
      <c r="J23" s="71"/>
      <c r="K23" s="74"/>
    </row>
    <row r="24" spans="1:12" s="8" customFormat="1" ht="15" customHeight="1">
      <c r="B24" s="16"/>
      <c r="C24" s="34"/>
      <c r="D24" s="34"/>
      <c r="E24" s="34"/>
      <c r="F24" s="34"/>
      <c r="G24" s="35"/>
      <c r="H24" s="9"/>
      <c r="I24" s="9"/>
      <c r="J24" s="9"/>
      <c r="K24" s="33"/>
    </row>
    <row r="25" spans="1:12" s="8" customFormat="1" ht="23.25" customHeight="1">
      <c r="A25" s="36"/>
      <c r="B25" s="37"/>
      <c r="C25" s="75" t="s">
        <v>27</v>
      </c>
      <c r="D25" s="76" t="str">
        <f>IF(F23&gt;=C37,"BBB - No Lend",IF(F23&gt;=2,"Specialist +",IF(F23&gt;=1,"Specialist","Near Prime")))</f>
        <v>Near Prime</v>
      </c>
      <c r="E25" s="77"/>
      <c r="F25" s="78"/>
      <c r="G25" s="38"/>
      <c r="H25" s="39" t="s">
        <v>28</v>
      </c>
      <c r="I25" s="17"/>
      <c r="J25" s="17"/>
      <c r="K25" s="21"/>
      <c r="L25" s="36"/>
    </row>
    <row r="26" spans="1:12" s="8" customFormat="1" ht="15" customHeight="1">
      <c r="B26" s="16"/>
      <c r="C26" s="9"/>
      <c r="F26" s="9"/>
      <c r="G26" s="10"/>
      <c r="H26" s="9"/>
      <c r="I26" s="9"/>
      <c r="J26" s="9"/>
      <c r="K26" s="28"/>
    </row>
    <row r="27" spans="1:12" s="8" customFormat="1" ht="15" customHeight="1">
      <c r="B27" s="40"/>
      <c r="C27" s="41"/>
      <c r="D27" s="42"/>
      <c r="E27" s="42"/>
      <c r="F27" s="42"/>
      <c r="G27" s="43"/>
      <c r="H27" s="42"/>
      <c r="I27" s="42"/>
      <c r="J27" s="42"/>
      <c r="K27" s="44"/>
    </row>
    <row r="28" spans="1:12" s="8" customFormat="1" ht="15.75" customHeight="1">
      <c r="C28" s="9"/>
      <c r="D28" s="9"/>
      <c r="E28" s="9"/>
      <c r="F28" s="9"/>
      <c r="G28" s="10"/>
      <c r="H28" s="9"/>
      <c r="I28" s="9"/>
      <c r="J28" s="9"/>
      <c r="K28" s="9"/>
    </row>
    <row r="29" spans="1:12" s="8" customFormat="1" ht="15" customHeight="1">
      <c r="G29" s="45"/>
    </row>
    <row r="30" spans="1:12" s="8" customFormat="1" ht="15" customHeight="1">
      <c r="C30" s="46"/>
      <c r="G30" s="45"/>
    </row>
    <row r="31" spans="1:12" s="70" customFormat="1" ht="23.25" customHeight="1">
      <c r="C31" s="79" t="s">
        <v>29</v>
      </c>
      <c r="G31" s="80"/>
    </row>
    <row r="32" spans="1:12" s="70" customFormat="1" ht="15" customHeight="1">
      <c r="C32" s="71"/>
      <c r="D32" s="71"/>
      <c r="E32" s="71"/>
      <c r="F32" s="71"/>
      <c r="G32" s="81"/>
      <c r="H32" s="71"/>
    </row>
    <row r="33" spans="1:20" s="70" customFormat="1" ht="15" customHeight="1">
      <c r="C33" s="71" t="s">
        <v>30</v>
      </c>
      <c r="D33" s="71" t="s">
        <v>31</v>
      </c>
      <c r="E33" s="71"/>
      <c r="F33" s="71" t="s">
        <v>32</v>
      </c>
      <c r="G33" s="81"/>
    </row>
    <row r="34" spans="1:20" s="70" customFormat="1" ht="15" customHeight="1">
      <c r="C34" s="82">
        <v>0</v>
      </c>
      <c r="D34" s="83" t="s">
        <v>33</v>
      </c>
      <c r="E34" s="83"/>
      <c r="F34" s="83" t="s">
        <v>34</v>
      </c>
      <c r="G34" s="83"/>
      <c r="H34" s="83"/>
    </row>
    <row r="35" spans="1:20" s="70" customFormat="1" ht="15" customHeight="1">
      <c r="C35" s="82">
        <f t="shared" ref="C35:C36" si="4">C34+1</f>
        <v>1</v>
      </c>
      <c r="D35" s="83" t="s">
        <v>35</v>
      </c>
      <c r="E35" s="83"/>
      <c r="F35" s="83" t="s">
        <v>36</v>
      </c>
      <c r="G35" s="83"/>
      <c r="H35" s="83"/>
    </row>
    <row r="36" spans="1:20" s="70" customFormat="1" ht="15" customHeight="1">
      <c r="C36" s="82">
        <f t="shared" si="4"/>
        <v>2</v>
      </c>
      <c r="D36" s="83" t="s">
        <v>37</v>
      </c>
      <c r="E36" s="83"/>
      <c r="F36" s="83" t="s">
        <v>38</v>
      </c>
      <c r="G36" s="83"/>
      <c r="H36" s="83"/>
    </row>
    <row r="37" spans="1:20" s="70" customFormat="1" ht="15" customHeight="1">
      <c r="C37" s="82">
        <v>3</v>
      </c>
      <c r="D37" s="83" t="s">
        <v>39</v>
      </c>
      <c r="E37" s="83"/>
      <c r="F37" s="83" t="s">
        <v>40</v>
      </c>
      <c r="G37" s="83"/>
      <c r="H37" s="83"/>
    </row>
    <row r="38" spans="1:20" s="70" customFormat="1" ht="15" customHeight="1">
      <c r="C38" s="84">
        <f>C37+1</f>
        <v>4</v>
      </c>
      <c r="D38" s="83" t="s">
        <v>39</v>
      </c>
      <c r="E38" s="83"/>
      <c r="F38" s="83" t="s">
        <v>41</v>
      </c>
      <c r="G38" s="83"/>
      <c r="H38" s="83"/>
    </row>
    <row r="39" spans="1:20" s="8" customFormat="1" ht="15" customHeight="1">
      <c r="C39" s="9"/>
      <c r="D39" s="9"/>
      <c r="E39" s="9"/>
      <c r="F39" s="9"/>
      <c r="G39" s="10"/>
      <c r="H39" s="9"/>
    </row>
    <row r="40" spans="1:20" ht="15" customHeight="1">
      <c r="A40" s="5"/>
      <c r="B40" s="5"/>
      <c r="C40" s="6"/>
      <c r="D40" s="6"/>
      <c r="E40" s="6"/>
      <c r="F40" s="6"/>
      <c r="G40" s="7"/>
      <c r="H40" s="6"/>
      <c r="I40" s="5"/>
      <c r="J40" s="5"/>
      <c r="K40" s="5"/>
      <c r="L40" s="1"/>
      <c r="M40" s="1"/>
      <c r="N40" s="1"/>
      <c r="O40" s="1"/>
      <c r="P40" s="1"/>
      <c r="Q40" s="1"/>
      <c r="R40" s="1"/>
      <c r="S40" s="1"/>
      <c r="T40" s="1"/>
    </row>
    <row r="41" spans="1:20" ht="15" customHeight="1">
      <c r="A41" s="5"/>
      <c r="B41" s="5"/>
      <c r="C41" s="6"/>
      <c r="D41" s="6"/>
      <c r="E41" s="6"/>
      <c r="F41" s="6"/>
      <c r="G41" s="7"/>
      <c r="H41" s="6"/>
      <c r="I41" s="5"/>
      <c r="J41" s="5"/>
      <c r="K41" s="5"/>
      <c r="L41" s="1"/>
      <c r="M41" s="1"/>
      <c r="N41" s="1"/>
      <c r="O41" s="1"/>
      <c r="P41" s="1"/>
      <c r="Q41" s="1"/>
      <c r="R41" s="1"/>
      <c r="S41" s="1"/>
      <c r="T41" s="1"/>
    </row>
    <row r="42" spans="1:20" ht="15" customHeight="1">
      <c r="A42" s="5"/>
      <c r="B42" s="5"/>
      <c r="C42" s="6"/>
      <c r="D42" s="6"/>
      <c r="E42" s="6"/>
      <c r="F42" s="6"/>
      <c r="G42" s="7"/>
      <c r="H42" s="6"/>
      <c r="I42" s="5"/>
      <c r="J42" s="5"/>
      <c r="K42" s="5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>
      <c r="A43" s="1"/>
      <c r="B43" s="1"/>
      <c r="C43" s="1"/>
      <c r="D43" s="1"/>
      <c r="E43" s="1"/>
      <c r="F43" s="1"/>
      <c r="G43" s="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>
      <c r="A44" s="1"/>
      <c r="B44" s="1"/>
      <c r="C44" s="1"/>
      <c r="D44" s="1"/>
      <c r="E44" s="1"/>
      <c r="F44" s="1"/>
      <c r="G44" s="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>
      <c r="G45" s="2"/>
    </row>
    <row r="46" spans="1:20" ht="15.75" customHeight="1">
      <c r="G46" s="2"/>
    </row>
    <row r="47" spans="1:20" ht="15.75" customHeight="1">
      <c r="G47" s="2"/>
    </row>
    <row r="48" spans="1:20" ht="15.75" customHeight="1">
      <c r="G48" s="2"/>
    </row>
    <row r="49" spans="7:7" ht="15.75" customHeight="1">
      <c r="G49" s="2"/>
    </row>
    <row r="50" spans="7:7" ht="15.75" customHeight="1">
      <c r="G50" s="2"/>
    </row>
    <row r="51" spans="7:7" ht="15.75" customHeight="1">
      <c r="G51" s="2"/>
    </row>
    <row r="52" spans="7:7" ht="15.75" customHeight="1">
      <c r="G52" s="2"/>
    </row>
    <row r="53" spans="7:7" ht="15.75" customHeight="1">
      <c r="G53" s="2"/>
    </row>
    <row r="54" spans="7:7" ht="15.75" customHeight="1">
      <c r="G54" s="2"/>
    </row>
    <row r="55" spans="7:7" ht="15.75" customHeight="1">
      <c r="G55" s="2"/>
    </row>
    <row r="56" spans="7:7" ht="15.75" customHeight="1">
      <c r="G56" s="2"/>
    </row>
    <row r="57" spans="7:7" ht="15.75" customHeight="1">
      <c r="G57" s="2"/>
    </row>
    <row r="58" spans="7:7" ht="15.75" customHeight="1">
      <c r="G58" s="2"/>
    </row>
    <row r="59" spans="7:7" ht="15.75" customHeight="1">
      <c r="G59" s="2"/>
    </row>
    <row r="60" spans="7:7" ht="15.75" customHeight="1">
      <c r="G60" s="2"/>
    </row>
    <row r="61" spans="7:7" ht="15.75" customHeight="1">
      <c r="G61" s="2"/>
    </row>
    <row r="62" spans="7:7" ht="15.75" customHeight="1">
      <c r="G62" s="2"/>
    </row>
    <row r="63" spans="7:7" ht="15.75" customHeight="1">
      <c r="G63" s="2"/>
    </row>
    <row r="64" spans="7:7" ht="15.75" customHeight="1">
      <c r="G64" s="2"/>
    </row>
    <row r="65" spans="7:7" ht="15.75" customHeight="1">
      <c r="G65" s="2"/>
    </row>
    <row r="66" spans="7:7" ht="15.75" customHeight="1">
      <c r="G66" s="2"/>
    </row>
    <row r="67" spans="7:7" ht="15.75" customHeight="1">
      <c r="G67" s="2"/>
    </row>
    <row r="68" spans="7:7" ht="15.75" customHeight="1">
      <c r="G68" s="2"/>
    </row>
    <row r="69" spans="7:7" ht="15.75" customHeight="1">
      <c r="G69" s="2"/>
    </row>
    <row r="70" spans="7:7" ht="15.75" customHeight="1">
      <c r="G70" s="2"/>
    </row>
    <row r="71" spans="7:7" ht="15.75" customHeight="1">
      <c r="G71" s="2"/>
    </row>
    <row r="72" spans="7:7" ht="15.75" customHeight="1">
      <c r="G72" s="2"/>
    </row>
    <row r="73" spans="7:7" ht="15.75" customHeight="1">
      <c r="G73" s="2"/>
    </row>
    <row r="74" spans="7:7" ht="15.75" customHeight="1">
      <c r="G74" s="2"/>
    </row>
    <row r="75" spans="7:7" ht="15.75" customHeight="1">
      <c r="G75" s="2"/>
    </row>
    <row r="76" spans="7:7" ht="15.75" customHeight="1">
      <c r="G76" s="2"/>
    </row>
    <row r="77" spans="7:7" ht="15.75" customHeight="1">
      <c r="G77" s="2"/>
    </row>
    <row r="78" spans="7:7" ht="15.75" customHeight="1">
      <c r="G78" s="2"/>
    </row>
    <row r="79" spans="7:7" ht="15.75" customHeight="1">
      <c r="G79" s="2"/>
    </row>
    <row r="80" spans="7:7" ht="15.75" customHeight="1">
      <c r="G80" s="2"/>
    </row>
    <row r="81" spans="7:7" ht="15.75" customHeight="1">
      <c r="G81" s="2"/>
    </row>
    <row r="82" spans="7:7" ht="15.75" customHeight="1">
      <c r="G82" s="2"/>
    </row>
    <row r="83" spans="7:7" ht="15.75" customHeight="1">
      <c r="G83" s="2"/>
    </row>
    <row r="84" spans="7:7" ht="15.75" customHeight="1">
      <c r="G84" s="2"/>
    </row>
    <row r="85" spans="7:7" ht="15.75" customHeight="1">
      <c r="G85" s="2"/>
    </row>
    <row r="86" spans="7:7" ht="15.75" customHeight="1">
      <c r="G86" s="2"/>
    </row>
    <row r="87" spans="7:7" ht="15.75" customHeight="1">
      <c r="G87" s="2"/>
    </row>
    <row r="88" spans="7:7" ht="15.75" customHeight="1">
      <c r="G88" s="2"/>
    </row>
    <row r="89" spans="7:7" ht="15.75" customHeight="1">
      <c r="G89" s="2"/>
    </row>
    <row r="90" spans="7:7" ht="15.75" customHeight="1">
      <c r="G90" s="2"/>
    </row>
    <row r="91" spans="7:7" ht="15.75" customHeight="1">
      <c r="G91" s="2"/>
    </row>
    <row r="92" spans="7:7" ht="15.75" customHeight="1">
      <c r="G92" s="2"/>
    </row>
    <row r="93" spans="7:7" ht="15.75" customHeight="1">
      <c r="G93" s="2"/>
    </row>
    <row r="94" spans="7:7" ht="15.75" customHeight="1">
      <c r="G94" s="2"/>
    </row>
    <row r="95" spans="7:7" ht="15.75" customHeight="1">
      <c r="G95" s="2"/>
    </row>
    <row r="96" spans="7:7" ht="15.75" customHeight="1">
      <c r="G96" s="2"/>
    </row>
    <row r="97" spans="7:7" ht="15.75" customHeight="1">
      <c r="G97" s="2"/>
    </row>
    <row r="98" spans="7:7" ht="15.75" customHeight="1">
      <c r="G98" s="2"/>
    </row>
    <row r="99" spans="7:7" ht="15.75" customHeight="1">
      <c r="G99" s="2"/>
    </row>
    <row r="100" spans="7:7" ht="15.75" customHeight="1">
      <c r="G100" s="2"/>
    </row>
    <row r="101" spans="7:7" ht="15.75" customHeight="1">
      <c r="G101" s="2"/>
    </row>
    <row r="102" spans="7:7" ht="15.75" customHeight="1">
      <c r="G102" s="2"/>
    </row>
    <row r="103" spans="7:7" ht="15.75" customHeight="1">
      <c r="G103" s="2"/>
    </row>
    <row r="104" spans="7:7" ht="15.75" customHeight="1">
      <c r="G104" s="2"/>
    </row>
    <row r="105" spans="7:7" ht="15.75" customHeight="1">
      <c r="G105" s="2"/>
    </row>
    <row r="106" spans="7:7" ht="15.75" customHeight="1">
      <c r="G106" s="2"/>
    </row>
    <row r="107" spans="7:7" ht="15.75" customHeight="1">
      <c r="G107" s="2"/>
    </row>
    <row r="108" spans="7:7" ht="15.75" customHeight="1">
      <c r="G108" s="2"/>
    </row>
    <row r="109" spans="7:7" ht="15.75" customHeight="1">
      <c r="G109" s="2"/>
    </row>
    <row r="110" spans="7:7" ht="15.75" customHeight="1">
      <c r="G110" s="2"/>
    </row>
    <row r="111" spans="7:7" ht="15.75" customHeight="1">
      <c r="G111" s="2"/>
    </row>
    <row r="112" spans="7:7" ht="15.75" customHeight="1">
      <c r="G112" s="2"/>
    </row>
    <row r="113" spans="7:7" ht="15.75" customHeight="1">
      <c r="G113" s="2"/>
    </row>
    <row r="114" spans="7:7" ht="15.75" customHeight="1">
      <c r="G114" s="2"/>
    </row>
    <row r="115" spans="7:7" ht="15.75" customHeight="1">
      <c r="G115" s="2"/>
    </row>
    <row r="116" spans="7:7" ht="15.75" customHeight="1">
      <c r="G116" s="2"/>
    </row>
    <row r="117" spans="7:7" ht="15.75" customHeight="1">
      <c r="G117" s="2"/>
    </row>
    <row r="118" spans="7:7" ht="15.75" customHeight="1">
      <c r="G118" s="2"/>
    </row>
    <row r="119" spans="7:7" ht="15.75" customHeight="1">
      <c r="G119" s="2"/>
    </row>
    <row r="120" spans="7:7" ht="15.75" customHeight="1">
      <c r="G120" s="2"/>
    </row>
    <row r="121" spans="7:7" ht="15.75" customHeight="1">
      <c r="G121" s="2"/>
    </row>
    <row r="122" spans="7:7" ht="15.75" customHeight="1">
      <c r="G122" s="2"/>
    </row>
    <row r="123" spans="7:7" ht="15.75" customHeight="1">
      <c r="G123" s="2"/>
    </row>
    <row r="124" spans="7:7" ht="15.75" customHeight="1">
      <c r="G124" s="2"/>
    </row>
    <row r="125" spans="7:7" ht="15.75" customHeight="1">
      <c r="G125" s="2"/>
    </row>
    <row r="126" spans="7:7" ht="15.75" customHeight="1">
      <c r="G126" s="2"/>
    </row>
    <row r="127" spans="7:7" ht="15.75" customHeight="1">
      <c r="G127" s="2"/>
    </row>
    <row r="128" spans="7:7" ht="15.75" customHeight="1">
      <c r="G128" s="2"/>
    </row>
    <row r="129" spans="7:7" ht="15.75" customHeight="1">
      <c r="G129" s="2"/>
    </row>
    <row r="130" spans="7:7" ht="15.75" customHeight="1">
      <c r="G130" s="2"/>
    </row>
    <row r="131" spans="7:7" ht="15.75" customHeight="1">
      <c r="G131" s="2"/>
    </row>
    <row r="132" spans="7:7" ht="15.75" customHeight="1">
      <c r="G132" s="2"/>
    </row>
    <row r="133" spans="7:7" ht="15.75" customHeight="1">
      <c r="G133" s="2"/>
    </row>
    <row r="134" spans="7:7" ht="15.75" customHeight="1">
      <c r="G134" s="2"/>
    </row>
    <row r="135" spans="7:7" ht="15.75" customHeight="1">
      <c r="G135" s="2"/>
    </row>
    <row r="136" spans="7:7" ht="15.75" customHeight="1">
      <c r="G136" s="2"/>
    </row>
    <row r="137" spans="7:7" ht="15.75" customHeight="1">
      <c r="G137" s="2"/>
    </row>
    <row r="138" spans="7:7" ht="15.75" customHeight="1">
      <c r="G138" s="2"/>
    </row>
    <row r="139" spans="7:7" ht="15.75" customHeight="1">
      <c r="G139" s="2"/>
    </row>
    <row r="140" spans="7:7" ht="15.75" customHeight="1">
      <c r="G140" s="2"/>
    </row>
    <row r="141" spans="7:7" ht="15.75" customHeight="1">
      <c r="G141" s="2"/>
    </row>
    <row r="142" spans="7:7" ht="15.75" customHeight="1">
      <c r="G142" s="2"/>
    </row>
    <row r="143" spans="7:7" ht="15.75" customHeight="1">
      <c r="G143" s="2"/>
    </row>
    <row r="144" spans="7:7" ht="15.75" customHeight="1">
      <c r="G144" s="2"/>
    </row>
    <row r="145" spans="7:7" ht="15.75" customHeight="1">
      <c r="G145" s="2"/>
    </row>
    <row r="146" spans="7:7" ht="15.75" customHeight="1">
      <c r="G146" s="2"/>
    </row>
    <row r="147" spans="7:7" ht="15.75" customHeight="1">
      <c r="G147" s="2"/>
    </row>
    <row r="148" spans="7:7" ht="15.75" customHeight="1">
      <c r="G148" s="2"/>
    </row>
    <row r="149" spans="7:7" ht="15.75" customHeight="1">
      <c r="G149" s="2"/>
    </row>
    <row r="150" spans="7:7" ht="15.75" customHeight="1">
      <c r="G150" s="2"/>
    </row>
    <row r="151" spans="7:7" ht="15.75" customHeight="1">
      <c r="G151" s="2"/>
    </row>
    <row r="152" spans="7:7" ht="15.75" customHeight="1">
      <c r="G152" s="2"/>
    </row>
    <row r="153" spans="7:7" ht="15.75" customHeight="1">
      <c r="G153" s="2"/>
    </row>
    <row r="154" spans="7:7" ht="15.75" customHeight="1">
      <c r="G154" s="2"/>
    </row>
    <row r="155" spans="7:7" ht="15.75" customHeight="1">
      <c r="G155" s="2"/>
    </row>
    <row r="156" spans="7:7" ht="15.75" customHeight="1">
      <c r="G156" s="2"/>
    </row>
    <row r="157" spans="7:7" ht="15.75" customHeight="1">
      <c r="G157" s="2"/>
    </row>
    <row r="158" spans="7:7" ht="15.75" customHeight="1">
      <c r="G158" s="2"/>
    </row>
    <row r="159" spans="7:7" ht="15.75" customHeight="1">
      <c r="G159" s="2"/>
    </row>
    <row r="160" spans="7:7" ht="15.75" customHeight="1">
      <c r="G160" s="2"/>
    </row>
    <row r="161" spans="7:7" ht="15.75" customHeight="1">
      <c r="G161" s="2"/>
    </row>
    <row r="162" spans="7:7" ht="15.75" customHeight="1">
      <c r="G162" s="2"/>
    </row>
    <row r="163" spans="7:7" ht="15.75" customHeight="1">
      <c r="G163" s="2"/>
    </row>
    <row r="164" spans="7:7" ht="15.75" customHeight="1">
      <c r="G164" s="2"/>
    </row>
    <row r="165" spans="7:7" ht="15.75" customHeight="1">
      <c r="G165" s="2"/>
    </row>
    <row r="166" spans="7:7" ht="15.75" customHeight="1">
      <c r="G166" s="2"/>
    </row>
    <row r="167" spans="7:7" ht="15.75" customHeight="1">
      <c r="G167" s="2"/>
    </row>
    <row r="168" spans="7:7" ht="15.75" customHeight="1">
      <c r="G168" s="2"/>
    </row>
    <row r="169" spans="7:7" ht="15.75" customHeight="1">
      <c r="G169" s="2"/>
    </row>
    <row r="170" spans="7:7" ht="15.75" customHeight="1">
      <c r="G170" s="2"/>
    </row>
    <row r="171" spans="7:7" ht="15.75" customHeight="1">
      <c r="G171" s="2"/>
    </row>
    <row r="172" spans="7:7" ht="15.75" customHeight="1">
      <c r="G172" s="2"/>
    </row>
    <row r="173" spans="7:7" ht="15.75" customHeight="1">
      <c r="G173" s="2"/>
    </row>
    <row r="174" spans="7:7" ht="15.75" customHeight="1">
      <c r="G174" s="2"/>
    </row>
    <row r="175" spans="7:7" ht="15.75" customHeight="1">
      <c r="G175" s="2"/>
    </row>
    <row r="176" spans="7:7" ht="15.75" customHeight="1">
      <c r="G176" s="2"/>
    </row>
    <row r="177" spans="7:7" ht="15.75" customHeight="1">
      <c r="G177" s="2"/>
    </row>
    <row r="178" spans="7:7" ht="15.75" customHeight="1">
      <c r="G178" s="2"/>
    </row>
    <row r="179" spans="7:7" ht="15.75" customHeight="1">
      <c r="G179" s="2"/>
    </row>
    <row r="180" spans="7:7" ht="15.75" customHeight="1">
      <c r="G180" s="2"/>
    </row>
    <row r="181" spans="7:7" ht="15.75" customHeight="1">
      <c r="G181" s="2"/>
    </row>
    <row r="182" spans="7:7" ht="15.75" customHeight="1">
      <c r="G182" s="2"/>
    </row>
    <row r="183" spans="7:7" ht="15.75" customHeight="1">
      <c r="G183" s="2"/>
    </row>
    <row r="184" spans="7:7" ht="15.75" customHeight="1">
      <c r="G184" s="2"/>
    </row>
    <row r="185" spans="7:7" ht="15.75" customHeight="1">
      <c r="G185" s="2"/>
    </row>
    <row r="186" spans="7:7" ht="15.75" customHeight="1">
      <c r="G186" s="2"/>
    </row>
    <row r="187" spans="7:7" ht="15.75" customHeight="1">
      <c r="G187" s="2"/>
    </row>
    <row r="188" spans="7:7" ht="15.75" customHeight="1">
      <c r="G188" s="2"/>
    </row>
    <row r="189" spans="7:7" ht="15.75" customHeight="1">
      <c r="G189" s="2"/>
    </row>
    <row r="190" spans="7:7" ht="15.75" customHeight="1">
      <c r="G190" s="2"/>
    </row>
    <row r="191" spans="7:7" ht="15.75" customHeight="1">
      <c r="G191" s="2"/>
    </row>
    <row r="192" spans="7:7" ht="15.75" customHeight="1">
      <c r="G192" s="2"/>
    </row>
    <row r="193" spans="7:7" ht="15.75" customHeight="1">
      <c r="G193" s="2"/>
    </row>
    <row r="194" spans="7:7" ht="15.75" customHeight="1">
      <c r="G194" s="2"/>
    </row>
    <row r="195" spans="7:7" ht="15.75" customHeight="1">
      <c r="G195" s="2"/>
    </row>
    <row r="196" spans="7:7" ht="15.75" customHeight="1">
      <c r="G196" s="2"/>
    </row>
    <row r="197" spans="7:7" ht="15.75" customHeight="1">
      <c r="G197" s="2"/>
    </row>
    <row r="198" spans="7:7" ht="15.75" customHeight="1">
      <c r="G198" s="2"/>
    </row>
    <row r="199" spans="7:7" ht="15.75" customHeight="1">
      <c r="G199" s="2"/>
    </row>
    <row r="200" spans="7:7" ht="15.75" customHeight="1">
      <c r="G200" s="2"/>
    </row>
    <row r="201" spans="7:7" ht="15.75" customHeight="1">
      <c r="G201" s="2"/>
    </row>
    <row r="202" spans="7:7" ht="15.75" customHeight="1">
      <c r="G202" s="2"/>
    </row>
    <row r="203" spans="7:7" ht="15.75" customHeight="1">
      <c r="G203" s="2"/>
    </row>
    <row r="204" spans="7:7" ht="15.75" customHeight="1">
      <c r="G204" s="2"/>
    </row>
    <row r="205" spans="7:7" ht="15.75" customHeight="1">
      <c r="G205" s="2"/>
    </row>
    <row r="206" spans="7:7" ht="15.75" customHeight="1">
      <c r="G206" s="2"/>
    </row>
    <row r="207" spans="7:7" ht="15.75" customHeight="1">
      <c r="G207" s="2"/>
    </row>
    <row r="208" spans="7:7" ht="15.75" customHeight="1">
      <c r="G208" s="2"/>
    </row>
    <row r="209" spans="7:7" ht="15.75" customHeight="1">
      <c r="G209" s="2"/>
    </row>
    <row r="210" spans="7:7" ht="15.75" customHeight="1">
      <c r="G210" s="2"/>
    </row>
    <row r="211" spans="7:7" ht="15.75" customHeight="1">
      <c r="G211" s="2"/>
    </row>
    <row r="212" spans="7:7" ht="15.75" customHeight="1">
      <c r="G212" s="2"/>
    </row>
    <row r="213" spans="7:7" ht="15.75" customHeight="1">
      <c r="G213" s="2"/>
    </row>
    <row r="214" spans="7:7" ht="15.75" customHeight="1">
      <c r="G214" s="2"/>
    </row>
    <row r="215" spans="7:7" ht="15.75" customHeight="1">
      <c r="G215" s="2"/>
    </row>
    <row r="216" spans="7:7" ht="15.75" customHeight="1">
      <c r="G216" s="2"/>
    </row>
    <row r="217" spans="7:7" ht="15.75" customHeight="1">
      <c r="G217" s="2"/>
    </row>
    <row r="218" spans="7:7" ht="15.75" customHeight="1">
      <c r="G218" s="2"/>
    </row>
    <row r="219" spans="7:7" ht="15.75" customHeight="1">
      <c r="G219" s="2"/>
    </row>
    <row r="220" spans="7:7" ht="15.75" customHeight="1">
      <c r="G220" s="2"/>
    </row>
    <row r="221" spans="7:7" ht="15.75" customHeight="1">
      <c r="G221" s="2"/>
    </row>
    <row r="222" spans="7:7" ht="15.75" customHeight="1">
      <c r="G222" s="2"/>
    </row>
    <row r="223" spans="7:7" ht="15.75" customHeight="1">
      <c r="G223" s="2"/>
    </row>
    <row r="224" spans="7:7" ht="15.75" customHeight="1">
      <c r="G224" s="2"/>
    </row>
    <row r="225" spans="7:7" ht="15.75" customHeight="1">
      <c r="G225" s="2"/>
    </row>
    <row r="226" spans="7:7" ht="15.75" customHeight="1">
      <c r="G226" s="2"/>
    </row>
    <row r="227" spans="7:7" ht="15.75" customHeight="1">
      <c r="G227" s="2"/>
    </row>
    <row r="228" spans="7:7" ht="15.75" customHeight="1">
      <c r="G228" s="2"/>
    </row>
    <row r="229" spans="7:7" ht="15.75" customHeight="1">
      <c r="G229" s="2"/>
    </row>
    <row r="230" spans="7:7" ht="15.75" customHeight="1">
      <c r="G230" s="2"/>
    </row>
    <row r="231" spans="7:7" ht="15.75" customHeight="1">
      <c r="G231" s="2"/>
    </row>
    <row r="232" spans="7:7" ht="15.75" customHeight="1">
      <c r="G232" s="2"/>
    </row>
    <row r="233" spans="7:7" ht="15.75" customHeight="1">
      <c r="G233" s="2"/>
    </row>
    <row r="234" spans="7:7" ht="15.75" customHeight="1">
      <c r="G234" s="2"/>
    </row>
    <row r="235" spans="7:7" ht="15.75" customHeight="1">
      <c r="G235" s="2"/>
    </row>
    <row r="236" spans="7:7" ht="15.75" customHeight="1">
      <c r="G236" s="2"/>
    </row>
    <row r="237" spans="7:7" ht="15.75" customHeight="1">
      <c r="G237" s="2"/>
    </row>
    <row r="238" spans="7:7" ht="15.75" customHeight="1">
      <c r="G238" s="2"/>
    </row>
    <row r="239" spans="7:7" ht="13"/>
    <row r="240" spans="7:7" ht="13"/>
    <row r="241" ht="13"/>
    <row r="242" ht="13"/>
    <row r="243" ht="13"/>
    <row r="244" ht="13"/>
    <row r="245" ht="13"/>
    <row r="246" ht="13"/>
    <row r="247" ht="13"/>
    <row r="248" ht="13"/>
    <row r="249" ht="13"/>
    <row r="250" ht="13"/>
    <row r="251" ht="13"/>
    <row r="252" ht="13"/>
    <row r="253" ht="13"/>
    <row r="254" ht="13"/>
    <row r="255" ht="13"/>
    <row r="256" ht="13"/>
    <row r="257" ht="13"/>
    <row r="258" ht="13"/>
    <row r="259" ht="13"/>
    <row r="260" ht="13"/>
    <row r="261" ht="13"/>
    <row r="262" ht="13"/>
    <row r="263" ht="13"/>
    <row r="264" ht="13"/>
    <row r="265" ht="13"/>
    <row r="266" ht="13"/>
    <row r="267" ht="13"/>
    <row r="268" ht="13"/>
    <row r="269" ht="13"/>
    <row r="270" ht="13"/>
    <row r="271" ht="13"/>
    <row r="272" ht="13"/>
    <row r="273" ht="13"/>
    <row r="274" ht="13"/>
    <row r="275" ht="13"/>
    <row r="276" ht="13"/>
    <row r="277" ht="13"/>
    <row r="278" ht="13"/>
    <row r="279" ht="13"/>
    <row r="280" ht="13"/>
    <row r="281" ht="13"/>
    <row r="282" ht="13"/>
    <row r="283" ht="13"/>
    <row r="284" ht="13"/>
    <row r="285" ht="13"/>
    <row r="286" ht="13"/>
    <row r="287" ht="13"/>
    <row r="288" ht="13"/>
    <row r="289" ht="13"/>
    <row r="290" ht="13"/>
    <row r="291" ht="13"/>
    <row r="292" ht="13"/>
    <row r="293" ht="13"/>
    <row r="294" ht="13"/>
    <row r="295" ht="13"/>
    <row r="296" ht="13"/>
    <row r="297" ht="13"/>
    <row r="298" ht="13"/>
    <row r="299" ht="13"/>
    <row r="300" ht="13"/>
    <row r="301" ht="13"/>
    <row r="302" ht="13"/>
    <row r="303" ht="13"/>
    <row r="304" ht="13"/>
    <row r="305" ht="13"/>
    <row r="306" ht="13"/>
    <row r="307" ht="13"/>
    <row r="308" ht="13"/>
    <row r="309" ht="13"/>
    <row r="310" ht="13"/>
    <row r="311" ht="13"/>
    <row r="312" ht="13"/>
    <row r="313" ht="13"/>
    <row r="314" ht="13"/>
    <row r="315" ht="13"/>
    <row r="316" ht="13"/>
    <row r="317" ht="13"/>
    <row r="318" ht="13"/>
    <row r="319" ht="13"/>
    <row r="320" ht="13"/>
    <row r="321" ht="13"/>
    <row r="322" ht="13"/>
    <row r="323" ht="13"/>
    <row r="324" ht="13"/>
    <row r="325" ht="13"/>
    <row r="326" ht="13"/>
    <row r="327" ht="13"/>
    <row r="328" ht="13"/>
    <row r="329" ht="13"/>
    <row r="330" ht="13"/>
    <row r="331" ht="13"/>
    <row r="332" ht="13"/>
    <row r="333" ht="13"/>
    <row r="334" ht="13"/>
    <row r="335" ht="13"/>
    <row r="336" ht="13"/>
    <row r="337" ht="13"/>
    <row r="338" ht="13"/>
    <row r="339" ht="13"/>
    <row r="340" ht="13"/>
    <row r="341" ht="13"/>
    <row r="342" ht="13"/>
    <row r="343" ht="13"/>
    <row r="344" ht="13"/>
    <row r="345" ht="13"/>
    <row r="346" ht="13"/>
    <row r="347" ht="13"/>
    <row r="348" ht="13"/>
    <row r="349" ht="13"/>
    <row r="350" ht="13"/>
    <row r="351" ht="13"/>
    <row r="352" ht="13"/>
    <row r="353" ht="13"/>
    <row r="354" ht="13"/>
    <row r="355" ht="13"/>
    <row r="356" ht="13"/>
    <row r="357" ht="13"/>
    <row r="358" ht="13"/>
    <row r="359" ht="13"/>
    <row r="360" ht="13"/>
    <row r="361" ht="13"/>
    <row r="362" ht="13"/>
    <row r="363" ht="13"/>
    <row r="364" ht="13"/>
    <row r="365" ht="13"/>
    <row r="366" ht="13"/>
    <row r="367" ht="13"/>
    <row r="368" ht="13"/>
    <row r="369" ht="13"/>
    <row r="370" ht="13"/>
    <row r="371" ht="13"/>
    <row r="372" ht="13"/>
    <row r="373" ht="13"/>
    <row r="374" ht="13"/>
    <row r="375" ht="13"/>
    <row r="376" ht="13"/>
    <row r="377" ht="13"/>
    <row r="378" ht="13"/>
    <row r="379" ht="13"/>
    <row r="380" ht="13"/>
    <row r="381" ht="13"/>
    <row r="382" ht="13"/>
    <row r="383" ht="13"/>
    <row r="384" ht="13"/>
    <row r="385" ht="13"/>
    <row r="386" ht="13"/>
    <row r="387" ht="13"/>
    <row r="388" ht="13"/>
    <row r="389" ht="13"/>
    <row r="390" ht="13"/>
    <row r="391" ht="13"/>
    <row r="392" ht="13"/>
    <row r="393" ht="13"/>
    <row r="394" ht="13"/>
    <row r="395" ht="13"/>
    <row r="396" ht="13"/>
    <row r="397" ht="13"/>
    <row r="398" ht="13"/>
    <row r="399" ht="13"/>
    <row r="400" ht="13"/>
    <row r="401" ht="13"/>
    <row r="402" ht="13"/>
    <row r="403" ht="13"/>
    <row r="404" ht="13"/>
    <row r="405" ht="13"/>
    <row r="406" ht="13"/>
    <row r="407" ht="13"/>
    <row r="408" ht="13"/>
    <row r="409" ht="13"/>
    <row r="410" ht="13"/>
    <row r="411" ht="13"/>
    <row r="412" ht="13"/>
    <row r="413" ht="13"/>
    <row r="414" ht="13"/>
    <row r="415" ht="13"/>
    <row r="416" ht="13"/>
    <row r="417" ht="13"/>
    <row r="418" ht="13"/>
    <row r="419" ht="13"/>
    <row r="420" ht="13"/>
    <row r="421" ht="13"/>
    <row r="422" ht="13"/>
    <row r="423" ht="13"/>
    <row r="424" ht="13"/>
    <row r="425" ht="13"/>
    <row r="426" ht="13"/>
    <row r="427" ht="13"/>
    <row r="428" ht="13"/>
    <row r="429" ht="13"/>
    <row r="430" ht="13"/>
    <row r="431" ht="13"/>
    <row r="432" ht="13"/>
    <row r="433" ht="13"/>
    <row r="434" ht="13"/>
    <row r="435" ht="13"/>
    <row r="436" ht="13"/>
    <row r="437" ht="13"/>
    <row r="438" ht="13"/>
    <row r="439" ht="13"/>
    <row r="440" ht="13"/>
    <row r="441" ht="13"/>
    <row r="442" ht="13"/>
    <row r="443" ht="13"/>
    <row r="444" ht="13"/>
    <row r="445" ht="13"/>
    <row r="446" ht="13"/>
    <row r="447" ht="13"/>
    <row r="448" ht="13"/>
    <row r="449" ht="13"/>
    <row r="450" ht="13"/>
    <row r="451" ht="13"/>
    <row r="452" ht="13"/>
    <row r="453" ht="13"/>
    <row r="454" ht="13"/>
    <row r="455" ht="13"/>
    <row r="456" ht="13"/>
    <row r="457" ht="13"/>
    <row r="458" ht="13"/>
    <row r="459" ht="13"/>
    <row r="460" ht="13"/>
    <row r="461" ht="13"/>
    <row r="462" ht="13"/>
    <row r="463" ht="13"/>
    <row r="464" ht="13"/>
    <row r="465" ht="13"/>
    <row r="466" ht="13"/>
    <row r="467" ht="13"/>
    <row r="468" ht="13"/>
    <row r="469" ht="13"/>
    <row r="470" ht="13"/>
    <row r="471" ht="13"/>
    <row r="472" ht="13"/>
    <row r="473" ht="13"/>
    <row r="474" ht="13"/>
    <row r="475" ht="13"/>
    <row r="476" ht="13"/>
    <row r="477" ht="13"/>
    <row r="478" ht="13"/>
    <row r="479" ht="13"/>
    <row r="480" ht="13"/>
    <row r="481" ht="13"/>
    <row r="482" ht="13"/>
    <row r="483" ht="13"/>
    <row r="484" ht="13"/>
    <row r="485" ht="13"/>
    <row r="486" ht="13"/>
    <row r="487" ht="13"/>
    <row r="488" ht="13"/>
    <row r="489" ht="13"/>
    <row r="490" ht="13"/>
    <row r="491" ht="13"/>
    <row r="492" ht="13"/>
    <row r="493" ht="13"/>
    <row r="494" ht="13"/>
    <row r="495" ht="13"/>
    <row r="496" ht="13"/>
    <row r="497" ht="13"/>
    <row r="498" ht="13"/>
    <row r="499" ht="13"/>
    <row r="500" ht="13"/>
    <row r="501" ht="13"/>
    <row r="502" ht="13"/>
    <row r="503" ht="13"/>
    <row r="504" ht="13"/>
    <row r="505" ht="13"/>
    <row r="506" ht="13"/>
    <row r="507" ht="13"/>
    <row r="508" ht="13"/>
    <row r="509" ht="13"/>
    <row r="510" ht="13"/>
    <row r="511" ht="13"/>
    <row r="512" ht="13"/>
    <row r="513" ht="13"/>
    <row r="514" ht="13"/>
    <row r="515" ht="13"/>
    <row r="516" ht="13"/>
    <row r="517" ht="13"/>
    <row r="518" ht="13"/>
    <row r="519" ht="13"/>
    <row r="520" ht="13"/>
    <row r="521" ht="13"/>
    <row r="522" ht="13"/>
    <row r="523" ht="13"/>
    <row r="524" ht="13"/>
    <row r="525" ht="13"/>
    <row r="526" ht="13"/>
    <row r="527" ht="13"/>
    <row r="528" ht="13"/>
    <row r="529" ht="13"/>
    <row r="530" ht="13"/>
    <row r="531" ht="13"/>
    <row r="532" ht="13"/>
    <row r="533" ht="13"/>
    <row r="534" ht="13"/>
    <row r="535" ht="13"/>
    <row r="536" ht="13"/>
    <row r="537" ht="13"/>
    <row r="538" ht="13"/>
    <row r="539" ht="13"/>
    <row r="540" ht="13"/>
    <row r="541" ht="13"/>
    <row r="542" ht="13"/>
    <row r="543" ht="13"/>
    <row r="544" ht="13"/>
    <row r="545" ht="13"/>
    <row r="546" ht="13"/>
    <row r="547" ht="13"/>
    <row r="548" ht="13"/>
    <row r="549" ht="13"/>
    <row r="550" ht="13"/>
    <row r="551" ht="13"/>
    <row r="552" ht="13"/>
    <row r="553" ht="13"/>
    <row r="554" ht="13"/>
    <row r="555" ht="13"/>
    <row r="556" ht="13"/>
    <row r="557" ht="13"/>
    <row r="558" ht="13"/>
    <row r="559" ht="13"/>
    <row r="560" ht="13"/>
    <row r="561" ht="13"/>
    <row r="562" ht="13"/>
    <row r="563" ht="13"/>
    <row r="564" ht="13"/>
    <row r="565" ht="13"/>
    <row r="566" ht="13"/>
    <row r="567" ht="13"/>
    <row r="568" ht="13"/>
    <row r="569" ht="13"/>
    <row r="570" ht="13"/>
    <row r="571" ht="13"/>
    <row r="572" ht="13"/>
    <row r="573" ht="13"/>
    <row r="574" ht="13"/>
    <row r="575" ht="13"/>
    <row r="576" ht="13"/>
    <row r="577" ht="13"/>
    <row r="578" ht="13"/>
    <row r="579" ht="13"/>
    <row r="580" ht="13"/>
    <row r="581" ht="13"/>
    <row r="582" ht="13"/>
    <row r="583" ht="13"/>
    <row r="584" ht="13"/>
    <row r="585" ht="13"/>
    <row r="586" ht="13"/>
    <row r="587" ht="13"/>
    <row r="588" ht="13"/>
    <row r="589" ht="13"/>
    <row r="590" ht="13"/>
    <row r="591" ht="13"/>
    <row r="592" ht="13"/>
    <row r="593" ht="13"/>
    <row r="594" ht="13"/>
    <row r="595" ht="13"/>
    <row r="596" ht="13"/>
    <row r="597" ht="13"/>
    <row r="598" ht="13"/>
    <row r="599" ht="13"/>
    <row r="600" ht="13"/>
    <row r="601" ht="13"/>
    <row r="602" ht="13"/>
    <row r="603" ht="13"/>
    <row r="604" ht="13"/>
    <row r="605" ht="13"/>
    <row r="606" ht="13"/>
    <row r="607" ht="13"/>
    <row r="608" ht="13"/>
    <row r="609" ht="13"/>
    <row r="610" ht="13"/>
    <row r="611" ht="13"/>
    <row r="612" ht="13"/>
    <row r="613" ht="13"/>
    <row r="614" ht="13"/>
    <row r="615" ht="13"/>
    <row r="616" ht="13"/>
    <row r="617" ht="13"/>
    <row r="618" ht="13"/>
    <row r="619" ht="13"/>
    <row r="620" ht="13"/>
    <row r="621" ht="13"/>
    <row r="622" ht="13"/>
    <row r="623" ht="13"/>
    <row r="624" ht="13"/>
    <row r="625" ht="13"/>
    <row r="626" ht="13"/>
    <row r="627" ht="13"/>
    <row r="628" ht="13"/>
    <row r="629" ht="13"/>
    <row r="630" ht="13"/>
    <row r="631" ht="13"/>
    <row r="632" ht="13"/>
    <row r="633" ht="13"/>
    <row r="634" ht="13"/>
    <row r="635" ht="13"/>
    <row r="636" ht="13"/>
    <row r="637" ht="13"/>
    <row r="638" ht="13"/>
    <row r="639" ht="13"/>
    <row r="640" ht="13"/>
    <row r="641" ht="13"/>
    <row r="642" ht="13"/>
    <row r="643" ht="13"/>
    <row r="644" ht="13"/>
    <row r="645" ht="13"/>
    <row r="646" ht="13"/>
    <row r="647" ht="13"/>
    <row r="648" ht="13"/>
    <row r="649" ht="13"/>
    <row r="650" ht="13"/>
    <row r="651" ht="13"/>
    <row r="652" ht="13"/>
    <row r="653" ht="13"/>
    <row r="654" ht="13"/>
    <row r="655" ht="13"/>
    <row r="656" ht="13"/>
    <row r="657" ht="13"/>
    <row r="658" ht="13"/>
    <row r="659" ht="13"/>
    <row r="660" ht="13"/>
    <row r="661" ht="13"/>
    <row r="662" ht="13"/>
    <row r="663" ht="13"/>
    <row r="664" ht="13"/>
    <row r="665" ht="13"/>
    <row r="666" ht="13"/>
    <row r="667" ht="13"/>
    <row r="668" ht="13"/>
    <row r="669" ht="13"/>
    <row r="670" ht="13"/>
    <row r="671" ht="13"/>
    <row r="672" ht="13"/>
    <row r="673" ht="13"/>
    <row r="674" ht="13"/>
    <row r="675" ht="13"/>
    <row r="676" ht="13"/>
    <row r="677" ht="13"/>
    <row r="678" ht="13"/>
    <row r="679" ht="13"/>
    <row r="680" ht="13"/>
    <row r="681" ht="13"/>
    <row r="682" ht="13"/>
    <row r="683" ht="13"/>
    <row r="684" ht="13"/>
    <row r="685" ht="13"/>
    <row r="686" ht="13"/>
    <row r="687" ht="13"/>
    <row r="688" ht="13"/>
    <row r="689" ht="13"/>
    <row r="690" ht="13"/>
    <row r="691" ht="13"/>
    <row r="692" ht="13"/>
    <row r="693" ht="13"/>
    <row r="694" ht="13"/>
    <row r="695" ht="13"/>
    <row r="696" ht="13"/>
    <row r="697" ht="13"/>
    <row r="698" ht="13"/>
    <row r="699" ht="13"/>
    <row r="700" ht="13"/>
    <row r="701" ht="13"/>
    <row r="702" ht="13"/>
    <row r="703" ht="13"/>
    <row r="704" ht="13"/>
    <row r="705" ht="13"/>
    <row r="706" ht="13"/>
    <row r="707" ht="13"/>
    <row r="708" ht="13"/>
    <row r="709" ht="13"/>
    <row r="710" ht="13"/>
    <row r="711" ht="13"/>
    <row r="712" ht="13"/>
    <row r="713" ht="13"/>
    <row r="714" ht="13"/>
    <row r="715" ht="13"/>
    <row r="716" ht="13"/>
    <row r="717" ht="13"/>
    <row r="718" ht="13"/>
    <row r="719" ht="13"/>
    <row r="720" ht="13"/>
    <row r="721" ht="13"/>
    <row r="722" ht="13"/>
    <row r="723" ht="13"/>
    <row r="724" ht="13"/>
    <row r="725" ht="13"/>
    <row r="726" ht="13"/>
    <row r="727" ht="13"/>
    <row r="728" ht="13"/>
    <row r="729" ht="13"/>
    <row r="730" ht="13"/>
    <row r="731" ht="13"/>
    <row r="732" ht="13"/>
    <row r="733" ht="13"/>
    <row r="734" ht="13"/>
    <row r="735" ht="13"/>
    <row r="736" ht="13"/>
    <row r="737" ht="13"/>
    <row r="738" ht="13"/>
    <row r="739" ht="13"/>
    <row r="740" ht="13"/>
    <row r="741" ht="13"/>
    <row r="742" ht="13"/>
    <row r="743" ht="13"/>
    <row r="744" ht="13"/>
    <row r="745" ht="13"/>
    <row r="746" ht="13"/>
    <row r="747" ht="13"/>
    <row r="748" ht="13"/>
    <row r="749" ht="13"/>
    <row r="750" ht="13"/>
    <row r="751" ht="13"/>
    <row r="752" ht="13"/>
    <row r="753" ht="13"/>
    <row r="754" ht="13"/>
    <row r="755" ht="13"/>
    <row r="756" ht="13"/>
    <row r="757" ht="13"/>
    <row r="758" ht="13"/>
    <row r="759" ht="13"/>
    <row r="760" ht="13"/>
    <row r="761" ht="13"/>
    <row r="762" ht="13"/>
    <row r="763" ht="13"/>
    <row r="764" ht="13"/>
    <row r="765" ht="13"/>
    <row r="766" ht="13"/>
    <row r="767" ht="13"/>
    <row r="768" ht="13"/>
    <row r="769" ht="13"/>
    <row r="770" ht="13"/>
    <row r="771" ht="13"/>
    <row r="772" ht="13"/>
    <row r="773" ht="13"/>
    <row r="774" ht="13"/>
    <row r="775" ht="13"/>
    <row r="776" ht="13"/>
    <row r="777" ht="13"/>
    <row r="778" ht="13"/>
    <row r="779" ht="13"/>
    <row r="780" ht="13"/>
    <row r="781" ht="13"/>
    <row r="782" ht="13"/>
    <row r="783" ht="13"/>
    <row r="784" ht="13"/>
    <row r="785" ht="13"/>
    <row r="786" ht="13"/>
    <row r="787" ht="13"/>
    <row r="788" ht="13"/>
    <row r="789" ht="13"/>
    <row r="790" ht="13"/>
    <row r="791" ht="13"/>
    <row r="792" ht="13"/>
    <row r="793" ht="13"/>
    <row r="794" ht="13"/>
    <row r="795" ht="13"/>
    <row r="796" ht="13"/>
    <row r="797" ht="13"/>
    <row r="798" ht="13"/>
    <row r="799" ht="13"/>
    <row r="800" ht="13"/>
    <row r="801" ht="13"/>
    <row r="802" ht="13"/>
    <row r="803" ht="13"/>
    <row r="804" ht="13"/>
    <row r="805" ht="13"/>
    <row r="806" ht="13"/>
    <row r="807" ht="13"/>
    <row r="808" ht="13"/>
    <row r="809" ht="13"/>
    <row r="810" ht="13"/>
    <row r="811" ht="13"/>
    <row r="812" ht="13"/>
    <row r="813" ht="13"/>
    <row r="814" ht="13"/>
    <row r="815" ht="13"/>
    <row r="816" ht="13"/>
    <row r="817" ht="13"/>
    <row r="818" ht="13"/>
    <row r="819" ht="13"/>
    <row r="820" ht="13"/>
    <row r="821" ht="13"/>
    <row r="822" ht="13"/>
    <row r="823" ht="13"/>
    <row r="824" ht="13"/>
    <row r="825" ht="13"/>
    <row r="826" ht="13"/>
    <row r="827" ht="13"/>
    <row r="828" ht="13"/>
    <row r="829" ht="13"/>
    <row r="830" ht="13"/>
    <row r="831" ht="13"/>
    <row r="832" ht="13"/>
    <row r="833" ht="13"/>
    <row r="834" ht="13"/>
    <row r="835" ht="13"/>
    <row r="836" ht="13"/>
    <row r="837" ht="13"/>
    <row r="838" ht="13"/>
    <row r="839" ht="13"/>
    <row r="840" ht="13"/>
    <row r="841" ht="13"/>
    <row r="842" ht="13"/>
    <row r="843" ht="13"/>
    <row r="844" ht="13"/>
    <row r="845" ht="13"/>
    <row r="846" ht="13"/>
    <row r="847" ht="13"/>
    <row r="848" ht="13"/>
    <row r="849" ht="13"/>
    <row r="850" ht="13"/>
    <row r="851" ht="13"/>
    <row r="852" ht="13"/>
    <row r="853" ht="13"/>
    <row r="854" ht="13"/>
    <row r="855" ht="13"/>
    <row r="856" ht="13"/>
    <row r="857" ht="13"/>
    <row r="858" ht="13"/>
    <row r="859" ht="13"/>
    <row r="860" ht="13"/>
    <row r="861" ht="13"/>
    <row r="862" ht="13"/>
    <row r="863" ht="13"/>
    <row r="864" ht="13"/>
    <row r="865" ht="13"/>
    <row r="866" ht="13"/>
    <row r="867" ht="13"/>
    <row r="868" ht="13"/>
    <row r="869" ht="13"/>
    <row r="870" ht="13"/>
    <row r="871" ht="13"/>
    <row r="872" ht="13"/>
    <row r="873" ht="13"/>
    <row r="874" ht="13"/>
    <row r="875" ht="13"/>
    <row r="876" ht="13"/>
    <row r="877" ht="13"/>
    <row r="878" ht="13"/>
    <row r="879" ht="13"/>
    <row r="880" ht="13"/>
    <row r="881" ht="13"/>
    <row r="882" ht="13"/>
    <row r="883" ht="13"/>
    <row r="884" ht="13"/>
    <row r="885" ht="13"/>
    <row r="886" ht="13"/>
    <row r="887" ht="13"/>
    <row r="888" ht="13"/>
    <row r="889" ht="13"/>
    <row r="890" ht="13"/>
    <row r="891" ht="13"/>
    <row r="892" ht="13"/>
    <row r="893" ht="13"/>
    <row r="894" ht="13"/>
    <row r="895" ht="13"/>
    <row r="896" ht="13"/>
    <row r="897" ht="13"/>
    <row r="898" ht="13"/>
    <row r="899" ht="13"/>
    <row r="900" ht="13"/>
    <row r="901" ht="13"/>
    <row r="902" ht="13"/>
    <row r="903" ht="13"/>
    <row r="904" ht="13"/>
    <row r="905" ht="13"/>
    <row r="906" ht="13"/>
    <row r="907" ht="13"/>
    <row r="908" ht="13"/>
    <row r="909" ht="13"/>
    <row r="910" ht="13"/>
    <row r="911" ht="13"/>
    <row r="912" ht="13"/>
    <row r="913" ht="13"/>
    <row r="914" ht="13"/>
    <row r="915" ht="13"/>
    <row r="916" ht="13"/>
    <row r="917" ht="13"/>
    <row r="918" ht="13"/>
    <row r="919" ht="13"/>
    <row r="920" ht="13"/>
    <row r="921" ht="13"/>
    <row r="922" ht="13"/>
    <row r="923" ht="13"/>
    <row r="924" ht="13"/>
    <row r="925" ht="13"/>
    <row r="926" ht="13"/>
    <row r="927" ht="13"/>
    <row r="928" ht="13"/>
    <row r="929" ht="13"/>
    <row r="930" ht="13"/>
    <row r="931" ht="13"/>
    <row r="932" ht="13"/>
    <row r="933" ht="13"/>
    <row r="934" ht="13"/>
    <row r="935" ht="13"/>
    <row r="936" ht="13"/>
    <row r="937" ht="13"/>
    <row r="938" ht="13"/>
    <row r="939" ht="13"/>
    <row r="940" ht="13"/>
    <row r="941" ht="13"/>
    <row r="942" ht="13"/>
    <row r="943" ht="13"/>
    <row r="944" ht="13"/>
    <row r="945" ht="13"/>
    <row r="946" ht="13"/>
    <row r="947" ht="13"/>
    <row r="948" ht="13"/>
    <row r="949" ht="13"/>
    <row r="950" ht="13"/>
    <row r="951" ht="13"/>
    <row r="952" ht="13"/>
    <row r="953" ht="13"/>
    <row r="954" ht="13"/>
    <row r="955" ht="13"/>
    <row r="956" ht="13"/>
    <row r="957" ht="13"/>
    <row r="958" ht="13"/>
    <row r="959" ht="13"/>
    <row r="960" ht="13"/>
    <row r="961" ht="13"/>
    <row r="962" ht="13"/>
    <row r="963" ht="13"/>
    <row r="964" ht="13"/>
    <row r="965" ht="13"/>
    <row r="966" ht="13"/>
    <row r="967" ht="13"/>
    <row r="968" ht="13"/>
    <row r="969" ht="13"/>
    <row r="970" ht="13"/>
    <row r="971" ht="13"/>
    <row r="972" ht="13"/>
    <row r="973" ht="13"/>
    <row r="974" ht="13"/>
    <row r="975" ht="13"/>
    <row r="976" ht="13"/>
    <row r="977" ht="13"/>
    <row r="978" ht="13"/>
    <row r="979" ht="13"/>
    <row r="980" ht="13"/>
    <row r="981" ht="13"/>
    <row r="982" ht="13"/>
    <row r="983" ht="13"/>
    <row r="984" ht="13"/>
    <row r="985" ht="13"/>
    <row r="986" ht="13"/>
    <row r="987" ht="13"/>
    <row r="988" ht="13"/>
    <row r="989" ht="13"/>
    <row r="990" ht="13"/>
    <row r="991" ht="13"/>
    <row r="992" ht="13"/>
    <row r="993" ht="13"/>
    <row r="994" ht="13"/>
    <row r="995" ht="13"/>
    <row r="996" ht="13"/>
    <row r="997" ht="13"/>
    <row r="998" ht="13"/>
    <row r="999" ht="13"/>
    <row r="1000" ht="13"/>
  </sheetData>
  <mergeCells count="29">
    <mergeCell ref="E19:F19"/>
    <mergeCell ref="G19:H19"/>
    <mergeCell ref="E20:F20"/>
    <mergeCell ref="G20:H20"/>
    <mergeCell ref="D25:F25"/>
    <mergeCell ref="H25:K25"/>
    <mergeCell ref="C12:D12"/>
    <mergeCell ref="H12:K12"/>
    <mergeCell ref="G14:H14"/>
    <mergeCell ref="E18:F18"/>
    <mergeCell ref="G18:H18"/>
    <mergeCell ref="E14:F14"/>
    <mergeCell ref="E15:F15"/>
    <mergeCell ref="G15:H15"/>
    <mergeCell ref="E16:F16"/>
    <mergeCell ref="G16:H16"/>
    <mergeCell ref="E17:F17"/>
    <mergeCell ref="G17:H17"/>
    <mergeCell ref="C8:D8"/>
    <mergeCell ref="H8:K8"/>
    <mergeCell ref="C10:D10"/>
    <mergeCell ref="H10:K10"/>
    <mergeCell ref="B11:D11"/>
    <mergeCell ref="H11:K11"/>
    <mergeCell ref="B4:K4"/>
    <mergeCell ref="C6:D6"/>
    <mergeCell ref="H6:K6"/>
    <mergeCell ref="C7:D7"/>
    <mergeCell ref="H7:K7"/>
  </mergeCells>
  <pageMargins left="0.7" right="0.7" top="0.75" bottom="0.75" header="0" footer="0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heck Box 2">
              <controlPr defaultSize="0" autoFill="0" autoLine="0" autoPict="0">
                <anchor moveWithCells="1">
                  <from>
                    <xdr:col>5</xdr:col>
                    <xdr:colOff>406400</xdr:colOff>
                    <xdr:row>10</xdr:row>
                    <xdr:rowOff>177800</xdr:rowOff>
                  </from>
                  <to>
                    <xdr:col>5</xdr:col>
                    <xdr:colOff>635000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Arrears Calculator v2022.06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Bentley</dc:creator>
  <cp:lastModifiedBy>Microsoft Office User</cp:lastModifiedBy>
  <dcterms:created xsi:type="dcterms:W3CDTF">2022-06-19T23:50:16Z</dcterms:created>
  <dcterms:modified xsi:type="dcterms:W3CDTF">2023-05-19T04:02:52Z</dcterms:modified>
</cp:coreProperties>
</file>