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McNeill\Downloads\"/>
    </mc:Choice>
  </mc:AlternateContent>
  <xr:revisionPtr revIDLastSave="0" documentId="13_ncr:1_{93D5D13B-A12B-4C8F-A12D-01C459733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s Calc" sheetId="1" r:id="rId1"/>
    <sheet name="Formul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G11" i="1" s="1"/>
  <c r="C6" i="2"/>
  <c r="C5" i="2"/>
  <c r="E11" i="1" s="1"/>
  <c r="C4" i="2"/>
  <c r="D11" i="1" s="1"/>
  <c r="I11" i="1"/>
  <c r="C24" i="2" s="1"/>
  <c r="G11" i="2" s="1"/>
  <c r="H11" i="1"/>
  <c r="C23" i="2" s="1"/>
  <c r="F11" i="1"/>
  <c r="C21" i="2" s="1"/>
  <c r="I7" i="1"/>
  <c r="H7" i="1"/>
  <c r="C19" i="2" l="1"/>
  <c r="C12" i="2"/>
  <c r="C20" i="2"/>
  <c r="C13" i="2"/>
  <c r="C22" i="2"/>
  <c r="C15" i="2"/>
  <c r="F11" i="2" s="1"/>
  <c r="D13" i="1" s="1"/>
  <c r="C14" i="2"/>
</calcChain>
</file>

<file path=xl/sharedStrings.xml><?xml version="1.0" encoding="utf-8"?>
<sst xmlns="http://schemas.openxmlformats.org/spreadsheetml/2006/main" count="43" uniqueCount="29">
  <si>
    <t>BAS Statements</t>
  </si>
  <si>
    <t>Quarterly</t>
  </si>
  <si>
    <t>1st</t>
  </si>
  <si>
    <t>2nd</t>
  </si>
  <si>
    <t>3rd</t>
  </si>
  <si>
    <t xml:space="preserve">4th </t>
  </si>
  <si>
    <t>Total Sales (G1)</t>
  </si>
  <si>
    <t>GST on purchases (1B)</t>
  </si>
  <si>
    <t>Salary &amp; Wages (W1)</t>
  </si>
  <si>
    <t xml:space="preserve">NET PROFIT </t>
  </si>
  <si>
    <t>ANNUALISED 
NET PROFIT</t>
  </si>
  <si>
    <t>Figures to be entered from '1st' column onwards. 
Minimum 6 months BAS reqired:
2 Quarterly BAS or 6 Monthly BAS from the ATO Portal</t>
  </si>
  <si>
    <t>Instructions:</t>
  </si>
  <si>
    <t>Select BAS period (Monthly or Quarterly in cell D5)</t>
  </si>
  <si>
    <t>Enter in Total Sales (G1) for the period into cell D8.</t>
  </si>
  <si>
    <t>Enter any applicable Salary or Wages (W1)* into cell D10.</t>
  </si>
  <si>
    <t>Complete steps 1-3 for ALL periods</t>
  </si>
  <si>
    <t>Cell D11 will be the relevant Net Profit per period.</t>
  </si>
  <si>
    <t xml:space="preserve">Cell D18 will be the relevant Annualised Net Profit figure. </t>
  </si>
  <si>
    <t>*Salary or Wages (W1) may be reviewed subject to evidence that these funds are directors wages</t>
  </si>
  <si>
    <t>GST on Purchases (Also known as "Owed by ATO")</t>
  </si>
  <si>
    <t>Monthly</t>
  </si>
  <si>
    <t>4th</t>
  </si>
  <si>
    <t>5th</t>
  </si>
  <si>
    <t>6th</t>
  </si>
  <si>
    <t>QTR</t>
  </si>
  <si>
    <t>MNTH</t>
  </si>
  <si>
    <t>QUARTERLY Annualised</t>
  </si>
  <si>
    <t>MONTHLY Annualised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</si>
</sst>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5">
    <font>
      <sz val="11"/>
      <color theme="1"/>
      <name val="Calibri"/>
      <scheme val="minor"/>
    </font>
    <font>
      <sz val="10"/>
      <color rgb="FF1F497D"/>
      <name val="Verdana"/>
      <family val="2"/>
    </font>
    <font>
      <sz val="11"/>
      <color rgb="FF1F497D"/>
      <name val="Calibri"/>
      <family val="2"/>
    </font>
    <font>
      <sz val="10"/>
      <color rgb="FF1F497D"/>
      <name val="Arimo Regular"/>
    </font>
    <font>
      <sz val="11"/>
      <color rgb="FF1F497D"/>
      <name val="Arimo Regular"/>
    </font>
    <font>
      <sz val="11"/>
      <color theme="1"/>
      <name val="Arimo Regular"/>
    </font>
    <font>
      <i/>
      <sz val="10"/>
      <color rgb="FF1F497D"/>
      <name val="Arimo Regular"/>
    </font>
    <font>
      <b/>
      <sz val="10"/>
      <color rgb="FF1F497D"/>
      <name val="Arimo Regular"/>
    </font>
    <font>
      <sz val="11"/>
      <name val="Arimo Regular"/>
    </font>
    <font>
      <sz val="10"/>
      <color rgb="FF101A34"/>
      <name val="Arimo Regular"/>
    </font>
    <font>
      <i/>
      <sz val="10"/>
      <color rgb="FF101A34"/>
      <name val="Arimo Regular"/>
    </font>
    <font>
      <b/>
      <sz val="10"/>
      <color rgb="FF101A34"/>
      <name val="Arimo Regular"/>
    </font>
    <font>
      <sz val="8"/>
      <color rgb="FF101A34"/>
      <name val="Arimo Regular"/>
    </font>
    <font>
      <sz val="11"/>
      <color rgb="FF101A34"/>
      <name val="Arimo Regular"/>
    </font>
    <font>
      <b/>
      <sz val="11"/>
      <color rgb="FF101A34"/>
      <name val="Arimo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101A34"/>
        <bgColor rgb="FF006ED2"/>
      </patternFill>
    </fill>
    <fill>
      <patternFill patternType="solid">
        <fgColor rgb="FFE5E6FF"/>
        <bgColor rgb="FFDBE5F1"/>
      </patternFill>
    </fill>
  </fills>
  <borders count="27">
    <border>
      <left/>
      <right/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 style="thin">
        <color rgb="FFD8D8D8"/>
      </top>
      <bottom style="medium">
        <color rgb="FFFFFFFF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5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8" xfId="0" applyFont="1" applyBorder="1"/>
    <xf numFmtId="0" fontId="6" fillId="0" borderId="0" xfId="0" applyFont="1" applyAlignment="1">
      <alignment horizontal="center" vertical="center"/>
    </xf>
    <xf numFmtId="8" fontId="3" fillId="0" borderId="13" xfId="0" applyNumberFormat="1" applyFont="1" applyBorder="1"/>
    <xf numFmtId="8" fontId="3" fillId="0" borderId="14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0" fontId="3" fillId="0" borderId="0" xfId="0" applyNumberFormat="1" applyFont="1"/>
    <xf numFmtId="0" fontId="3" fillId="0" borderId="26" xfId="0" applyFont="1" applyBorder="1"/>
    <xf numFmtId="8" fontId="3" fillId="5" borderId="12" xfId="0" applyNumberFormat="1" applyFont="1" applyFill="1" applyBorder="1"/>
    <xf numFmtId="0" fontId="9" fillId="0" borderId="0" xfId="0" applyFont="1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8" fontId="9" fillId="3" borderId="12" xfId="0" applyNumberFormat="1" applyFont="1" applyFill="1" applyBorder="1"/>
    <xf numFmtId="0" fontId="11" fillId="0" borderId="0" xfId="0" applyFont="1" applyAlignment="1">
      <alignment horizontal="right" vertical="center" wrapText="1"/>
    </xf>
    <xf numFmtId="0" fontId="9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4" fillId="0" borderId="0" xfId="0" applyFont="1"/>
    <xf numFmtId="6" fontId="13" fillId="0" borderId="0" xfId="0" applyNumberFormat="1" applyFont="1"/>
    <xf numFmtId="6" fontId="14" fillId="5" borderId="5" xfId="0" applyNumberFormat="1" applyFont="1" applyFill="1" applyBorder="1"/>
    <xf numFmtId="8" fontId="7" fillId="3" borderId="15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9" fillId="0" borderId="0" xfId="0" applyFont="1" applyAlignment="1">
      <alignment horizontal="left" vertical="center"/>
    </xf>
    <xf numFmtId="0" fontId="13" fillId="0" borderId="0" xfId="0" applyFont="1"/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DBE5F1"/>
          <bgColor rgb="FFDBE5F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DBE5F1"/>
          <bgColor rgb="FFDBE5F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DBE5F1"/>
          <bgColor rgb="FFDBE5F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E5E6FF"/>
      <color rgb="FF101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63500</xdr:rowOff>
    </xdr:from>
    <xdr:to>
      <xdr:col>10</xdr:col>
      <xdr:colOff>25400</xdr:colOff>
      <xdr:row>1</xdr:row>
      <xdr:rowOff>280834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E21F99-5166-4D83-23AD-07B91D0E6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63500"/>
          <a:ext cx="9372600" cy="1385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showGridLines="0" tabSelected="1" workbookViewId="0">
      <selection activeCell="K31" sqref="K31"/>
    </sheetView>
  </sheetViews>
  <sheetFormatPr defaultColWidth="14.44140625" defaultRowHeight="15" customHeight="1"/>
  <cols>
    <col min="1" max="1" width="3" customWidth="1"/>
    <col min="2" max="2" width="4.109375" customWidth="1"/>
    <col min="3" max="3" width="20.44140625" customWidth="1"/>
    <col min="4" max="9" width="15.6640625" customWidth="1"/>
    <col min="10" max="10" width="4.109375" customWidth="1"/>
    <col min="11" max="11" width="8.6640625" customWidth="1"/>
  </cols>
  <sheetData>
    <row r="1" spans="1:11" ht="91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0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>
      <c r="A3" s="1"/>
      <c r="B3" s="3"/>
      <c r="C3" s="4"/>
      <c r="D3" s="4"/>
      <c r="E3" s="4"/>
      <c r="F3" s="4"/>
      <c r="G3" s="4"/>
      <c r="H3" s="4"/>
      <c r="I3" s="4"/>
      <c r="J3" s="5"/>
      <c r="K3" s="1"/>
    </row>
    <row r="4" spans="1:11" s="11" customFormat="1" ht="13.5" customHeight="1">
      <c r="A4" s="6"/>
      <c r="B4" s="7"/>
      <c r="C4" s="8"/>
      <c r="D4" s="8"/>
      <c r="E4" s="8"/>
      <c r="F4" s="8"/>
      <c r="G4" s="8"/>
      <c r="H4" s="8"/>
      <c r="I4" s="9"/>
      <c r="J4" s="10"/>
      <c r="K4" s="6"/>
    </row>
    <row r="5" spans="1:11" s="11" customFormat="1" ht="12.75" customHeight="1">
      <c r="A5" s="6"/>
      <c r="B5" s="12"/>
      <c r="C5" s="25" t="s">
        <v>0</v>
      </c>
      <c r="D5" s="26" t="s">
        <v>1</v>
      </c>
      <c r="E5" s="6"/>
      <c r="F5" s="6"/>
      <c r="G5" s="6"/>
      <c r="H5" s="6"/>
      <c r="I5" s="14"/>
      <c r="J5" s="15"/>
      <c r="K5" s="6"/>
    </row>
    <row r="6" spans="1:11" s="11" customFormat="1" ht="12.75" customHeight="1">
      <c r="A6" s="6"/>
      <c r="B6" s="12"/>
      <c r="C6" s="6"/>
      <c r="D6" s="6"/>
      <c r="E6" s="6"/>
      <c r="F6" s="6"/>
      <c r="G6" s="6"/>
      <c r="H6" s="6"/>
      <c r="I6" s="6"/>
      <c r="J6" s="15"/>
      <c r="K6" s="6"/>
    </row>
    <row r="7" spans="1:11" s="11" customFormat="1" ht="12.75" customHeight="1">
      <c r="A7" s="6"/>
      <c r="B7" s="12"/>
      <c r="C7" s="6"/>
      <c r="D7" s="27" t="s">
        <v>2</v>
      </c>
      <c r="E7" s="28" t="s">
        <v>3</v>
      </c>
      <c r="F7" s="28" t="s">
        <v>4</v>
      </c>
      <c r="G7" s="29" t="s">
        <v>5</v>
      </c>
      <c r="H7" s="16" t="str">
        <f>IF(D5="","",IF(D5="Monthly","5th",IF(D5="Quarterly","")))</f>
        <v/>
      </c>
      <c r="I7" s="16" t="str">
        <f>IF(D5="","",IF(D5="Monthly","6th",IF(D5="Quarterly","")))</f>
        <v/>
      </c>
      <c r="J7" s="15"/>
      <c r="K7" s="6"/>
    </row>
    <row r="8" spans="1:11" s="11" customFormat="1" ht="12.75" customHeight="1">
      <c r="A8" s="6"/>
      <c r="B8" s="12"/>
      <c r="C8" s="25" t="s">
        <v>6</v>
      </c>
      <c r="D8" s="24"/>
      <c r="E8" s="24"/>
      <c r="F8" s="24"/>
      <c r="G8" s="24"/>
      <c r="H8" s="17"/>
      <c r="I8" s="18"/>
      <c r="J8" s="15"/>
    </row>
    <row r="9" spans="1:11" s="11" customFormat="1" ht="12.75" customHeight="1">
      <c r="A9" s="6"/>
      <c r="B9" s="12"/>
      <c r="C9" s="25" t="s">
        <v>7</v>
      </c>
      <c r="D9" s="24"/>
      <c r="E9" s="24"/>
      <c r="F9" s="24"/>
      <c r="G9" s="24"/>
      <c r="H9" s="17"/>
      <c r="I9" s="18"/>
      <c r="J9" s="15"/>
    </row>
    <row r="10" spans="1:11" s="11" customFormat="1" ht="12.75" customHeight="1">
      <c r="A10" s="6"/>
      <c r="B10" s="12"/>
      <c r="C10" s="25" t="s">
        <v>8</v>
      </c>
      <c r="D10" s="24"/>
      <c r="E10" s="24"/>
      <c r="F10" s="24"/>
      <c r="G10" s="24"/>
      <c r="H10" s="17"/>
      <c r="I10" s="18"/>
      <c r="J10" s="15"/>
    </row>
    <row r="11" spans="1:11" s="11" customFormat="1" ht="12.75" customHeight="1">
      <c r="A11" s="6"/>
      <c r="B11" s="12"/>
      <c r="C11" s="30" t="s">
        <v>9</v>
      </c>
      <c r="D11" s="31">
        <f>D8-Formula!C4-'Bas Calc'!D10</f>
        <v>0</v>
      </c>
      <c r="E11" s="31">
        <f>E8-Formula!C5-'Bas Calc'!E10</f>
        <v>0</v>
      </c>
      <c r="F11" s="31">
        <f>F8-Formula!C6-'Bas Calc'!F10</f>
        <v>0</v>
      </c>
      <c r="G11" s="31">
        <f>G8-Formula!C7-'Bas Calc'!G10</f>
        <v>0</v>
      </c>
      <c r="H11" s="17" t="str">
        <f>IF(D5="","",IF(D5="Quarterly","",IF(D5="Monthly",H8-Formula!C8-H10)))</f>
        <v/>
      </c>
      <c r="I11" s="18" t="str">
        <f>IF(D5="","",IF(D5="Quarterly","",IF(D5="Monthly",I8-Formula!C9-'Bas Calc'!I10)))</f>
        <v/>
      </c>
      <c r="J11" s="15"/>
    </row>
    <row r="12" spans="1:11" s="11" customFormat="1" ht="12.75" customHeight="1">
      <c r="A12" s="6"/>
      <c r="B12" s="12"/>
      <c r="C12" s="13"/>
      <c r="D12" s="6"/>
      <c r="E12" s="6"/>
      <c r="F12" s="6"/>
      <c r="G12" s="6"/>
      <c r="H12" s="6"/>
      <c r="I12" s="6"/>
      <c r="J12" s="15"/>
      <c r="K12" s="6"/>
    </row>
    <row r="13" spans="1:11" s="11" customFormat="1" ht="12.75" customHeight="1">
      <c r="A13" s="6"/>
      <c r="B13" s="12"/>
      <c r="C13" s="32" t="s">
        <v>10</v>
      </c>
      <c r="D13" s="42" t="str">
        <f>IF(D5="","",IF(D5="Monthly",Formula!G11,IF('Bas Calc'!D5="Quarterly",Formula!F11)))</f>
        <v/>
      </c>
      <c r="E13" s="43"/>
      <c r="F13" s="6"/>
      <c r="G13" s="44" t="s">
        <v>11</v>
      </c>
      <c r="H13" s="45"/>
      <c r="I13" s="46"/>
      <c r="J13" s="15"/>
      <c r="K13" s="6"/>
    </row>
    <row r="14" spans="1:11" s="11" customFormat="1" ht="12.75" customHeight="1">
      <c r="A14" s="6"/>
      <c r="B14" s="12"/>
      <c r="C14" s="6"/>
      <c r="D14" s="6"/>
      <c r="E14" s="6"/>
      <c r="F14" s="6"/>
      <c r="G14" s="47"/>
      <c r="H14" s="48"/>
      <c r="I14" s="49"/>
      <c r="J14" s="15"/>
      <c r="K14" s="6"/>
    </row>
    <row r="15" spans="1:11" s="11" customFormat="1" ht="12.75" customHeight="1">
      <c r="A15" s="6"/>
      <c r="B15" s="12"/>
      <c r="C15" s="6"/>
      <c r="D15" s="6"/>
      <c r="E15" s="6"/>
      <c r="F15" s="6"/>
      <c r="G15" s="6"/>
      <c r="H15" s="6"/>
      <c r="I15" s="6"/>
      <c r="J15" s="15"/>
      <c r="K15" s="6"/>
    </row>
    <row r="16" spans="1:11" s="11" customFormat="1" ht="12.75" customHeight="1">
      <c r="A16" s="6"/>
      <c r="B16" s="19"/>
      <c r="C16" s="20"/>
      <c r="D16" s="20"/>
      <c r="E16" s="20"/>
      <c r="F16" s="20"/>
      <c r="G16" s="20"/>
      <c r="H16" s="20"/>
      <c r="I16" s="20"/>
      <c r="J16" s="21"/>
      <c r="K16" s="6"/>
    </row>
    <row r="17" spans="1:11" s="11" customFormat="1" ht="12.75" customHeight="1">
      <c r="A17" s="6"/>
      <c r="B17" s="6"/>
      <c r="C17" s="6"/>
      <c r="D17" s="22"/>
      <c r="E17" s="22"/>
      <c r="F17" s="23"/>
      <c r="G17" s="6"/>
      <c r="H17" s="6"/>
      <c r="I17" s="6"/>
      <c r="J17" s="6"/>
      <c r="K17" s="6"/>
    </row>
    <row r="18" spans="1:11" s="11" customFormat="1" ht="12.75" customHeight="1">
      <c r="A18" s="6"/>
      <c r="B18" s="6"/>
      <c r="F18" s="6"/>
      <c r="G18" s="6"/>
      <c r="H18" s="6"/>
      <c r="I18" s="6"/>
      <c r="J18" s="6"/>
      <c r="K18" s="6"/>
    </row>
    <row r="19" spans="1:11" s="35" customFormat="1" ht="12.75" customHeight="1">
      <c r="A19" s="33"/>
      <c r="B19" s="34" t="s">
        <v>12</v>
      </c>
      <c r="C19" s="34"/>
      <c r="D19" s="33"/>
      <c r="E19" s="33"/>
      <c r="F19" s="33"/>
      <c r="G19" s="33"/>
      <c r="H19" s="33"/>
      <c r="I19" s="33"/>
      <c r="J19" s="33"/>
      <c r="K19" s="33"/>
    </row>
    <row r="20" spans="1:11" s="35" customFormat="1" ht="12.7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s="35" customFormat="1" ht="12.75" customHeight="1">
      <c r="A21" s="33"/>
      <c r="B21" s="36">
        <v>1</v>
      </c>
      <c r="C21" s="50" t="s">
        <v>13</v>
      </c>
      <c r="D21" s="51"/>
      <c r="E21" s="51"/>
      <c r="F21" s="51"/>
      <c r="G21" s="33"/>
      <c r="H21" s="33"/>
      <c r="I21" s="33"/>
      <c r="J21" s="33"/>
      <c r="K21" s="33"/>
    </row>
    <row r="22" spans="1:11" s="35" customFormat="1" ht="12.75" customHeight="1">
      <c r="A22" s="33"/>
      <c r="B22" s="36">
        <v>2</v>
      </c>
      <c r="C22" s="50" t="s">
        <v>14</v>
      </c>
      <c r="D22" s="51"/>
      <c r="E22" s="51"/>
      <c r="F22" s="51"/>
      <c r="G22" s="33"/>
      <c r="H22" s="33"/>
      <c r="I22" s="33"/>
      <c r="J22" s="33"/>
      <c r="K22" s="33"/>
    </row>
    <row r="23" spans="1:11" s="35" customFormat="1" ht="12.75" customHeight="1">
      <c r="A23" s="33"/>
      <c r="B23" s="36">
        <v>3</v>
      </c>
      <c r="C23" s="50" t="s">
        <v>15</v>
      </c>
      <c r="D23" s="51"/>
      <c r="E23" s="51"/>
      <c r="F23" s="51"/>
      <c r="G23" s="33"/>
      <c r="H23" s="33"/>
      <c r="I23" s="33"/>
      <c r="J23" s="33"/>
      <c r="K23" s="33"/>
    </row>
    <row r="24" spans="1:11" s="35" customFormat="1" ht="12.75" customHeight="1">
      <c r="A24" s="33"/>
      <c r="B24" s="36">
        <v>4</v>
      </c>
      <c r="C24" s="37" t="s">
        <v>16</v>
      </c>
      <c r="D24" s="33"/>
      <c r="E24" s="33"/>
      <c r="F24" s="33"/>
      <c r="G24" s="33"/>
      <c r="H24" s="33"/>
      <c r="I24" s="33"/>
      <c r="J24" s="33"/>
      <c r="K24" s="33"/>
    </row>
    <row r="25" spans="1:11" s="35" customFormat="1" ht="12.75" customHeight="1">
      <c r="A25" s="33"/>
      <c r="B25" s="36">
        <v>5</v>
      </c>
      <c r="C25" s="37" t="s">
        <v>17</v>
      </c>
      <c r="D25" s="33"/>
      <c r="E25" s="33"/>
      <c r="F25" s="33"/>
      <c r="G25" s="33"/>
      <c r="H25" s="33"/>
      <c r="I25" s="33"/>
      <c r="J25" s="33"/>
      <c r="K25" s="33"/>
    </row>
    <row r="26" spans="1:11" s="35" customFormat="1" ht="12.75" customHeight="1">
      <c r="A26" s="33"/>
      <c r="B26" s="36">
        <v>6</v>
      </c>
      <c r="C26" s="37" t="s">
        <v>18</v>
      </c>
      <c r="D26" s="33"/>
      <c r="E26" s="33"/>
      <c r="F26" s="33"/>
      <c r="G26" s="33"/>
      <c r="H26" s="33"/>
      <c r="I26" s="33"/>
      <c r="J26" s="33"/>
      <c r="K26" s="33"/>
    </row>
    <row r="27" spans="1:11" s="35" customFormat="1" ht="12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35" customFormat="1" ht="12.75" customHeight="1">
      <c r="A28" s="33"/>
      <c r="B28" s="38" t="s">
        <v>19</v>
      </c>
      <c r="C28" s="38"/>
      <c r="D28" s="38"/>
      <c r="E28" s="38"/>
      <c r="F28" s="38"/>
      <c r="G28" s="33"/>
      <c r="H28" s="33"/>
      <c r="I28" s="33"/>
      <c r="J28" s="33"/>
      <c r="K28" s="33"/>
    </row>
    <row r="29" spans="1:1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5">
    <mergeCell ref="D13:E13"/>
    <mergeCell ref="G13:I14"/>
    <mergeCell ref="C21:F21"/>
    <mergeCell ref="C22:F22"/>
    <mergeCell ref="C23:F23"/>
  </mergeCells>
  <conditionalFormatting sqref="H8:H10 I8">
    <cfRule type="expression" dxfId="3" priority="1">
      <formula>$H7&lt;&gt;""</formula>
    </cfRule>
  </conditionalFormatting>
  <conditionalFormatting sqref="H9:I9">
    <cfRule type="expression" dxfId="2" priority="2">
      <formula>$H7&lt;&gt;""</formula>
    </cfRule>
  </conditionalFormatting>
  <conditionalFormatting sqref="H10:I10">
    <cfRule type="expression" dxfId="1" priority="3">
      <formula>$H7&lt;&gt;""</formula>
    </cfRule>
  </conditionalFormatting>
  <conditionalFormatting sqref="H11:I11">
    <cfRule type="expression" dxfId="0" priority="4">
      <formula>$H7&lt;&gt;""</formula>
    </cfRule>
  </conditionalFormatting>
  <pageMargins left="0.7" right="0.7" top="0.75" bottom="0.75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Formula!$G$3:$G$4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I8" sqref="I8"/>
    </sheetView>
  </sheetViews>
  <sheetFormatPr defaultColWidth="14.44140625" defaultRowHeight="15" customHeight="1"/>
  <cols>
    <col min="1" max="1" width="9.109375" customWidth="1"/>
    <col min="2" max="3" width="15.6640625" customWidth="1"/>
    <col min="4" max="7" width="9.109375" customWidth="1"/>
    <col min="8" max="26" width="8.6640625" customWidth="1"/>
  </cols>
  <sheetData>
    <row r="1" spans="2:7" s="35" customFormat="1" ht="13.8"/>
    <row r="2" spans="2:7" s="35" customFormat="1" ht="13.8"/>
    <row r="3" spans="2:7" s="35" customFormat="1" ht="13.8">
      <c r="B3" s="39" t="s">
        <v>20</v>
      </c>
      <c r="G3" s="35" t="s">
        <v>21</v>
      </c>
    </row>
    <row r="4" spans="2:7" s="35" customFormat="1" ht="13.8">
      <c r="B4" s="35" t="s">
        <v>2</v>
      </c>
      <c r="C4" s="40">
        <f>'Bas Calc'!D9*11</f>
        <v>0</v>
      </c>
      <c r="G4" s="35" t="s">
        <v>1</v>
      </c>
    </row>
    <row r="5" spans="2:7" s="35" customFormat="1" ht="13.8">
      <c r="B5" s="35" t="s">
        <v>3</v>
      </c>
      <c r="C5" s="40">
        <f>'Bas Calc'!E9*11</f>
        <v>0</v>
      </c>
    </row>
    <row r="6" spans="2:7" s="35" customFormat="1" ht="13.8">
      <c r="B6" s="35" t="s">
        <v>4</v>
      </c>
      <c r="C6" s="40">
        <f>'Bas Calc'!F9*11</f>
        <v>0</v>
      </c>
    </row>
    <row r="7" spans="2:7" s="35" customFormat="1" ht="13.8">
      <c r="B7" s="35" t="s">
        <v>22</v>
      </c>
      <c r="C7" s="40">
        <f>'Bas Calc'!G9*11</f>
        <v>0</v>
      </c>
    </row>
    <row r="8" spans="2:7" s="35" customFormat="1" ht="13.8">
      <c r="B8" s="35" t="s">
        <v>23</v>
      </c>
      <c r="C8" s="40">
        <f>'Bas Calc'!H9*11</f>
        <v>0</v>
      </c>
    </row>
    <row r="9" spans="2:7" s="35" customFormat="1" ht="13.8">
      <c r="B9" s="35" t="s">
        <v>24</v>
      </c>
      <c r="C9" s="40">
        <f>'Bas Calc'!I9*11</f>
        <v>0</v>
      </c>
    </row>
    <row r="10" spans="2:7" s="35" customFormat="1" ht="13.8">
      <c r="F10" s="35" t="s">
        <v>25</v>
      </c>
      <c r="G10" s="35" t="s">
        <v>26</v>
      </c>
    </row>
    <row r="11" spans="2:7" s="35" customFormat="1" ht="13.8">
      <c r="B11" s="39" t="s">
        <v>27</v>
      </c>
      <c r="F11" s="41" t="str">
        <f>IF(C15="",IF(C14="",IF(C13="",C12,C13),C14),C15)</f>
        <v/>
      </c>
      <c r="G11" s="41" t="e">
        <f>IF(C24="",IF(C23="",IF(C22="",IF(C21="",IF(C20="",C19,C20),C21),C22),C23),C24)</f>
        <v>#VALUE!</v>
      </c>
    </row>
    <row r="12" spans="2:7" s="35" customFormat="1" ht="13.8">
      <c r="B12" s="35" t="s">
        <v>2</v>
      </c>
      <c r="C12" s="40" t="str">
        <f>IF('Bas Calc'!D11=0,"",'Bas Calc'!D11*4)</f>
        <v/>
      </c>
    </row>
    <row r="13" spans="2:7" s="35" customFormat="1" ht="13.8">
      <c r="B13" s="35" t="s">
        <v>3</v>
      </c>
      <c r="C13" s="40" t="str">
        <f>IF('Bas Calc'!E11=0,"",('Bas Calc'!D11+'Bas Calc'!E11)*2)</f>
        <v/>
      </c>
    </row>
    <row r="14" spans="2:7" s="35" customFormat="1" ht="13.8">
      <c r="B14" s="35" t="s">
        <v>4</v>
      </c>
      <c r="C14" s="40" t="str">
        <f>IF('Bas Calc'!F11=0,"",('Bas Calc'!D11+'Bas Calc'!E11+'Bas Calc'!F11)/3*4)</f>
        <v/>
      </c>
    </row>
    <row r="15" spans="2:7" s="35" customFormat="1" ht="13.8">
      <c r="B15" s="35" t="s">
        <v>22</v>
      </c>
      <c r="C15" s="40" t="str">
        <f>IF('Bas Calc'!G11=0,"",('Bas Calc'!D11+'Bas Calc'!E11+'Bas Calc'!F11+'Bas Calc'!G11))</f>
        <v/>
      </c>
    </row>
    <row r="16" spans="2:7" s="35" customFormat="1" ht="13.8"/>
    <row r="17" spans="1:26" s="35" customFormat="1" ht="13.8"/>
    <row r="18" spans="1:26" s="35" customFormat="1" ht="13.8">
      <c r="B18" s="39" t="s">
        <v>28</v>
      </c>
    </row>
    <row r="19" spans="1:26" s="35" customFormat="1" ht="13.8">
      <c r="B19" s="35" t="s">
        <v>2</v>
      </c>
      <c r="C19" s="40" t="str">
        <f>IF('Bas Calc'!D11=0,"",'Bas Calc'!D11*12)</f>
        <v/>
      </c>
    </row>
    <row r="20" spans="1:26" s="35" customFormat="1" ht="13.8">
      <c r="B20" s="35" t="s">
        <v>3</v>
      </c>
      <c r="C20" s="40" t="e">
        <f>IF('Bas Calc'!E11=0,"",'Bas Calc'!D11+'Bas Calc'!E11)/2*12</f>
        <v>#VALUE!</v>
      </c>
    </row>
    <row r="21" spans="1:26" s="35" customFormat="1" ht="15.75" customHeight="1">
      <c r="B21" s="35" t="s">
        <v>4</v>
      </c>
      <c r="C21" s="40" t="str">
        <f>IF('Bas Calc'!F11=0,"",('Bas Calc'!D11+'Bas Calc'!E11+'Bas Calc'!F11)/3*12)</f>
        <v/>
      </c>
    </row>
    <row r="22" spans="1:26" s="35" customFormat="1" ht="15.75" customHeight="1">
      <c r="B22" s="35" t="s">
        <v>22</v>
      </c>
      <c r="C22" s="40" t="str">
        <f>IF('Bas Calc'!G11=0,"",('Bas Calc'!D11+'Bas Calc'!E11+'Bas Calc'!F11+'Bas Calc'!G11)/4*12)</f>
        <v/>
      </c>
    </row>
    <row r="23" spans="1:26" s="35" customFormat="1" ht="15.75" customHeight="1">
      <c r="B23" s="35" t="s">
        <v>23</v>
      </c>
      <c r="C23" s="40" t="e">
        <f>IF('Bas Calc'!H11=0,"",('Bas Calc'!D11+'Bas Calc'!E11+'Bas Calc'!F11+'Bas Calc'!G11+'Bas Calc'!H11)/5*12)</f>
        <v>#VALUE!</v>
      </c>
    </row>
    <row r="24" spans="1:26" s="35" customFormat="1" ht="15.75" customHeight="1">
      <c r="B24" s="35" t="s">
        <v>24</v>
      </c>
      <c r="C24" s="40" t="e">
        <f>IF('Bas Calc'!I11=0,"",('Bas Calc'!D11+'Bas Calc'!E11+'Bas Calc'!F11+'Bas Calc'!G11+'Bas Calc'!H11+'Bas Calc'!I11)/6*12)</f>
        <v>#VALUE!</v>
      </c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 Calc</vt:lpstr>
      <vt:lpstr>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McNeill</cp:lastModifiedBy>
  <dcterms:modified xsi:type="dcterms:W3CDTF">2023-05-28T22:26:03Z</dcterms:modified>
</cp:coreProperties>
</file>